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\Desktop\ANEKS NR 1 2022-2023 SPN SM\"/>
    </mc:Choice>
  </mc:AlternateContent>
  <xr:revisionPtr revIDLastSave="0" documentId="13_ncr:1_{46912E6B-E651-41A3-A244-D6643EA37EE3}" xr6:coauthVersionLast="36" xr6:coauthVersionMax="36" xr10:uidLastSave="{00000000-0000-0000-0000-000000000000}"/>
  <bookViews>
    <workbookView xWindow="-12" yWindow="48" windowWidth="10200" windowHeight="8208" tabRatio="647" activeTab="2" xr2:uid="{00000000-000D-0000-FFFF-FFFF00000000}"/>
  </bookViews>
  <sheets>
    <sheet name=" III Dwz 22-23 P  " sheetId="21" r:id="rId1"/>
    <sheet name=" II Dwz 22-23 P " sheetId="19" r:id="rId2"/>
    <sheet name=" I Dwz 22-23 P " sheetId="20" r:id="rId3"/>
  </sheets>
  <externalReferences>
    <externalReference r:id="rId4"/>
  </externalReferences>
  <definedNames>
    <definedName name="A_numerowanie_teoret" localSheetId="2">#REF!</definedName>
    <definedName name="A_numerowanie_teoret" localSheetId="1">#REF!</definedName>
    <definedName name="A_numerowanie_teoret" localSheetId="0">#REF!</definedName>
    <definedName name="A_numerowanie_teoret">#REF!</definedName>
    <definedName name="B_wstaw_teoretyczny" localSheetId="2">'[1]311204_T_p_1'!#REF!</definedName>
    <definedName name="B_wstaw_teoretyczny" localSheetId="1">'[1]311204_T_p_1'!#REF!</definedName>
    <definedName name="B_wstaw_teoretyczny" localSheetId="0">'[1]311204_T_p_1'!#REF!</definedName>
    <definedName name="B_wstaw_teoretyczny">'[1]311204_T_p_1'!#REF!</definedName>
  </definedNames>
  <calcPr calcId="191029"/>
</workbook>
</file>

<file path=xl/calcChain.xml><?xml version="1.0" encoding="utf-8"?>
<calcChain xmlns="http://schemas.openxmlformats.org/spreadsheetml/2006/main">
  <c r="E22" i="20" l="1"/>
  <c r="E25" i="20" s="1"/>
  <c r="E27" i="20" s="1"/>
  <c r="D22" i="20"/>
  <c r="D25" i="20" s="1"/>
  <c r="D27" i="20" s="1"/>
  <c r="C22" i="20"/>
  <c r="C25" i="20" s="1"/>
  <c r="C27" i="20" s="1"/>
  <c r="F28" i="19"/>
  <c r="G28" i="19" s="1"/>
  <c r="F26" i="19"/>
  <c r="G26" i="19" s="1"/>
  <c r="F20" i="19"/>
  <c r="G20" i="19" s="1"/>
  <c r="C25" i="21"/>
  <c r="E22" i="21"/>
  <c r="E25" i="21" s="1"/>
  <c r="D22" i="21"/>
  <c r="D25" i="21" s="1"/>
  <c r="C22" i="21"/>
  <c r="F21" i="21"/>
  <c r="G21" i="21" s="1"/>
  <c r="F28" i="21" l="1"/>
  <c r="G28" i="21" s="1"/>
  <c r="F26" i="21"/>
  <c r="G26" i="21" s="1"/>
  <c r="E27" i="21"/>
  <c r="E31" i="21" s="1"/>
  <c r="D27" i="21"/>
  <c r="D31" i="21" s="1"/>
  <c r="C27" i="21"/>
  <c r="C31" i="21" s="1"/>
  <c r="F20" i="21"/>
  <c r="G20" i="21" s="1"/>
  <c r="F19" i="21"/>
  <c r="G19" i="21" s="1"/>
  <c r="F18" i="21"/>
  <c r="G18" i="21" s="1"/>
  <c r="F17" i="21"/>
  <c r="G17" i="21" s="1"/>
  <c r="F16" i="21"/>
  <c r="G16" i="21" s="1"/>
  <c r="G15" i="21"/>
  <c r="F15" i="21"/>
  <c r="F14" i="21"/>
  <c r="G14" i="21" s="1"/>
  <c r="F13" i="21"/>
  <c r="G13" i="21" s="1"/>
  <c r="F12" i="21"/>
  <c r="G12" i="21" s="1"/>
  <c r="F11" i="21"/>
  <c r="G11" i="21" s="1"/>
  <c r="F10" i="21"/>
  <c r="F21" i="19"/>
  <c r="G21" i="19" s="1"/>
  <c r="F22" i="21" l="1"/>
  <c r="G10" i="21"/>
  <c r="F26" i="20"/>
  <c r="G26" i="20" s="1"/>
  <c r="G22" i="21" l="1"/>
  <c r="F25" i="21"/>
  <c r="G25" i="21" s="1"/>
  <c r="F21" i="20"/>
  <c r="G21" i="20" s="1"/>
  <c r="E31" i="20"/>
  <c r="D31" i="20"/>
  <c r="C31" i="20"/>
  <c r="F27" i="21" l="1"/>
  <c r="F31" i="21" s="1"/>
  <c r="F28" i="20"/>
  <c r="G28" i="20" s="1"/>
  <c r="F20" i="20"/>
  <c r="G20" i="20" s="1"/>
  <c r="F19" i="20"/>
  <c r="G19" i="20" s="1"/>
  <c r="F18" i="20"/>
  <c r="G18" i="20" s="1"/>
  <c r="F17" i="20"/>
  <c r="G17" i="20" s="1"/>
  <c r="F16" i="20"/>
  <c r="G16" i="20" s="1"/>
  <c r="F15" i="20"/>
  <c r="G15" i="20" s="1"/>
  <c r="F14" i="20"/>
  <c r="G14" i="20" s="1"/>
  <c r="F13" i="20"/>
  <c r="G13" i="20" s="1"/>
  <c r="F12" i="20"/>
  <c r="G12" i="20" s="1"/>
  <c r="F11" i="20"/>
  <c r="G11" i="20" s="1"/>
  <c r="F10" i="20"/>
  <c r="E22" i="19"/>
  <c r="E25" i="19" s="1"/>
  <c r="E27" i="19" s="1"/>
  <c r="E31" i="19" s="1"/>
  <c r="D22" i="19"/>
  <c r="D25" i="19" s="1"/>
  <c r="D27" i="19" s="1"/>
  <c r="D31" i="19" s="1"/>
  <c r="C22" i="19"/>
  <c r="C25" i="19" s="1"/>
  <c r="C27" i="19" s="1"/>
  <c r="C31" i="19" s="1"/>
  <c r="F19" i="19"/>
  <c r="G19" i="19" s="1"/>
  <c r="F18" i="19"/>
  <c r="G18" i="19" s="1"/>
  <c r="F17" i="19"/>
  <c r="G17" i="19" s="1"/>
  <c r="F16" i="19"/>
  <c r="G16" i="19" s="1"/>
  <c r="F15" i="19"/>
  <c r="G15" i="19" s="1"/>
  <c r="F14" i="19"/>
  <c r="G14" i="19" s="1"/>
  <c r="F13" i="19"/>
  <c r="G13" i="19" s="1"/>
  <c r="F12" i="19"/>
  <c r="G12" i="19" s="1"/>
  <c r="F11" i="19"/>
  <c r="G11" i="19" s="1"/>
  <c r="F10" i="19"/>
  <c r="G27" i="21" l="1"/>
  <c r="G31" i="21" s="1"/>
  <c r="F22" i="20"/>
  <c r="G10" i="20"/>
  <c r="F22" i="19"/>
  <c r="F25" i="19" s="1"/>
  <c r="G10" i="19"/>
  <c r="G22" i="20" l="1"/>
  <c r="F25" i="20"/>
  <c r="F27" i="20" s="1"/>
  <c r="F31" i="20" s="1"/>
  <c r="G25" i="19"/>
  <c r="F27" i="19"/>
  <c r="G22" i="19"/>
  <c r="F31" i="19" l="1"/>
  <c r="G27" i="19"/>
  <c r="G31" i="19" s="1"/>
  <c r="G27" i="20"/>
  <c r="G31" i="20" s="1"/>
  <c r="G25" i="20"/>
</calcChain>
</file>

<file path=xl/sharedStrings.xml><?xml version="1.0" encoding="utf-8"?>
<sst xmlns="http://schemas.openxmlformats.org/spreadsheetml/2006/main" count="153" uniqueCount="53">
  <si>
    <t>Obowiązkowe zajęcia edukacyjne</t>
  </si>
  <si>
    <t>I</t>
  </si>
  <si>
    <t>II</t>
  </si>
  <si>
    <t>III</t>
  </si>
  <si>
    <t>Język polski</t>
  </si>
  <si>
    <t>Historia</t>
  </si>
  <si>
    <t>Wiedza o społeczeństwie</t>
  </si>
  <si>
    <t>Podstawy przedsiębiorczości</t>
  </si>
  <si>
    <t>Biologia</t>
  </si>
  <si>
    <t>Chemia</t>
  </si>
  <si>
    <t>Informatyka</t>
  </si>
  <si>
    <t>Wychowanie fizyczne</t>
  </si>
  <si>
    <t>Edukacja dla bezpieczeństwa</t>
  </si>
  <si>
    <t>Przedmioty ogólnokształcące</t>
  </si>
  <si>
    <t>Zajęcia z wychowawcą</t>
  </si>
  <si>
    <t>Lp.</t>
  </si>
  <si>
    <t xml:space="preserve">Liczba godzin </t>
  </si>
  <si>
    <t>Łączna tygodniowa liczba godzin w szkole</t>
  </si>
  <si>
    <t>*dla młodocianych pracowników wymiar godzin określają przpisy KP</t>
  </si>
  <si>
    <t xml:space="preserve">Wychowanie do życia w rodzinie </t>
  </si>
  <si>
    <r>
      <t>Zawód:</t>
    </r>
    <r>
      <rPr>
        <b/>
        <sz val="11"/>
        <rFont val="Arial"/>
        <family val="2"/>
        <charset val="238"/>
      </rPr>
      <t xml:space="preserve"> wielozawodowa</t>
    </r>
  </si>
  <si>
    <t>Liczba godzin tygodniowo</t>
  </si>
  <si>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Branżowa Szkoła I stopnia (do celów obliczeniowych przyjęto 32 tyg)                                         </t>
    </r>
  </si>
  <si>
    <t>Tygodniowy wymiar godzin w klasie</t>
  </si>
  <si>
    <t xml:space="preserve"> W trzyletnim cyklu nauczania </t>
  </si>
  <si>
    <t>Język angielski</t>
  </si>
  <si>
    <t xml:space="preserve">Religia/etyka </t>
  </si>
  <si>
    <t>5r</t>
  </si>
  <si>
    <t>tyg.</t>
  </si>
  <si>
    <t>godz.</t>
  </si>
  <si>
    <t>kl.I</t>
  </si>
  <si>
    <t>kl.II</t>
  </si>
  <si>
    <t>kl.III</t>
  </si>
  <si>
    <t xml:space="preserve">Razem </t>
  </si>
  <si>
    <t>Łączna liczba godzin</t>
  </si>
  <si>
    <t xml:space="preserve"> Minimalny wymiar godzin  kształcenia zawodowego teoretycznego realizowanego na turnusach dokształcania zawodowego </t>
  </si>
  <si>
    <t>14r</t>
  </si>
  <si>
    <t>Powiatowe Centrum Kształcenia Zawodowego i Ustawicznego w Pucku</t>
  </si>
  <si>
    <r>
      <t xml:space="preserve">Podbudowa programowa: szkoła podstawowa                                                 </t>
    </r>
    <r>
      <rPr>
        <b/>
        <sz val="11"/>
        <rFont val="Arial"/>
        <family val="2"/>
        <charset val="238"/>
      </rPr>
      <t>cykl nauczania 2021/2022 -2023/2024</t>
    </r>
  </si>
  <si>
    <r>
      <t xml:space="preserve">Podbudowa programowa: szkoła podstawowa                                                 </t>
    </r>
    <r>
      <rPr>
        <b/>
        <sz val="11"/>
        <rFont val="Arial"/>
        <family val="2"/>
        <charset val="238"/>
      </rPr>
      <t>cykl nauczania 2022/2023 -2024/2025</t>
    </r>
  </si>
  <si>
    <t>Matematyka</t>
  </si>
  <si>
    <t>Historia i teraźniejszość</t>
  </si>
  <si>
    <t>Łączna liczba godzin obowiązkowych zajęć edukacyjnych i zajęć z wychowawcą realizowanych w szkole</t>
  </si>
  <si>
    <t>Ogółem</t>
  </si>
  <si>
    <t>*Liczba dni w tygodniu przeznaczonych na praktyczną naukę zawodu realizowaną u pracodawców</t>
  </si>
  <si>
    <t>TYGODNIOWY ROZKŁAD ZAJĘĆ          Rok szkolny 2022/2023           Klasa 2D    (2 Dwz )</t>
  </si>
  <si>
    <t>TYGODNIOWY ROZKŁAD ZAJĘĆ          Rok szkolny 2022/2023          Klasa 3D    (3 Dwz )</t>
  </si>
  <si>
    <t>Kształcenie zawodowe  realizowane jako zajęcia praktyczne u pracodawców</t>
  </si>
  <si>
    <r>
      <t xml:space="preserve">Godziny do dyspozycji dyrektora szkoły - </t>
    </r>
    <r>
      <rPr>
        <sz val="11"/>
        <rFont val="Arial"/>
        <family val="2"/>
        <charset val="238"/>
      </rPr>
      <t xml:space="preserve">zajęcia matematyczne rozwijające zainteresowania i uzdolnienia </t>
    </r>
  </si>
  <si>
    <t>Doradztwo zawodowe</t>
  </si>
  <si>
    <t>Doradztwo zawodowe - minimalny wymiar godzin w trzyletnim okresie nauczania -10 godzin: w klasie II- 5 godzin rocznie, w klasie III - 5 godzin rocznie</t>
  </si>
  <si>
    <t>Geografia</t>
  </si>
  <si>
    <t>TYGODNIOWY ROZKŁAD ZAJĘĆ          Rok szkolny 2022/2023       Klasa 1Dfr/1Dwz    (1 Dwz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</si>
</sst>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5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0" xfId="1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5" fillId="0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" xfId="0" applyFont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/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righ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ilia.maciejewska.MEN-3545/Ustawienia%20lokalne/Temporary%20Internet%20Files/Content.Outlook/32262Z0G/Users/Kamil/Desktop/311204%20technikum%20budownictwa/311204_Technik_budownictwa_09.01.2012_W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4_T_p"/>
      <sheetName val="311204_T_p_1"/>
      <sheetName val="311204_T_p 2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13222-1159-4A53-93F5-619327A77CE6}">
  <dimension ref="A1:N46"/>
  <sheetViews>
    <sheetView topLeftCell="A7" workbookViewId="0">
      <selection activeCell="J33" sqref="J33"/>
    </sheetView>
  </sheetViews>
  <sheetFormatPr defaultRowHeight="13.2" x14ac:dyDescent="0.25"/>
  <cols>
    <col min="1" max="1" width="4.109375" style="1" customWidth="1"/>
    <col min="2" max="2" width="51" style="1" customWidth="1"/>
    <col min="3" max="3" width="11" style="1" customWidth="1"/>
    <col min="4" max="5" width="11.33203125" style="1" customWidth="1"/>
    <col min="6" max="6" width="13.88671875" style="1" customWidth="1"/>
    <col min="7" max="7" width="11.44140625" style="1" customWidth="1"/>
    <col min="8" max="8" width="13.44140625" style="1" customWidth="1"/>
    <col min="9" max="9" width="9.109375" style="1"/>
  </cols>
  <sheetData>
    <row r="1" spans="1:8" ht="17.399999999999999" x14ac:dyDescent="0.25">
      <c r="A1" s="78" t="s">
        <v>46</v>
      </c>
      <c r="B1" s="79"/>
      <c r="C1" s="79"/>
      <c r="D1" s="79"/>
      <c r="E1" s="79"/>
      <c r="F1" s="79"/>
      <c r="G1" s="79"/>
      <c r="H1" s="3"/>
    </row>
    <row r="2" spans="1:8" ht="13.8" x14ac:dyDescent="0.25">
      <c r="A2" s="42" t="s">
        <v>22</v>
      </c>
      <c r="B2" s="42"/>
      <c r="C2" s="42"/>
      <c r="D2" s="42"/>
      <c r="E2" s="42"/>
      <c r="F2" s="42"/>
      <c r="G2" s="42"/>
    </row>
    <row r="3" spans="1:8" ht="13.8" x14ac:dyDescent="0.25">
      <c r="A3" s="80" t="s">
        <v>20</v>
      </c>
      <c r="B3" s="80"/>
      <c r="C3" s="80"/>
      <c r="D3" s="80"/>
      <c r="E3" s="80"/>
      <c r="F3" s="80"/>
      <c r="G3" s="42"/>
      <c r="H3" s="42"/>
    </row>
    <row r="4" spans="1:8" ht="13.8" x14ac:dyDescent="0.25">
      <c r="A4" s="6" t="s">
        <v>38</v>
      </c>
      <c r="B4" s="6"/>
      <c r="C4" s="6"/>
      <c r="D4" s="6"/>
      <c r="E4" s="6"/>
      <c r="F4" s="6"/>
      <c r="G4" s="32"/>
      <c r="H4" s="6"/>
    </row>
    <row r="5" spans="1:8" ht="13.8" x14ac:dyDescent="0.25">
      <c r="A5" s="5"/>
      <c r="B5" s="5"/>
      <c r="C5" s="5"/>
      <c r="D5" s="5"/>
      <c r="E5" s="5"/>
      <c r="F5" s="5"/>
      <c r="H5" s="6"/>
    </row>
    <row r="6" spans="1:8" ht="16.5" customHeight="1" x14ac:dyDescent="0.25">
      <c r="A6" s="81" t="s">
        <v>15</v>
      </c>
      <c r="B6" s="81" t="s">
        <v>0</v>
      </c>
      <c r="C6" s="83" t="s">
        <v>23</v>
      </c>
      <c r="D6" s="83"/>
      <c r="E6" s="83"/>
      <c r="F6" s="84" t="s">
        <v>24</v>
      </c>
      <c r="G6" s="85"/>
      <c r="H6" s="7"/>
    </row>
    <row r="7" spans="1:8" ht="21.75" customHeight="1" x14ac:dyDescent="0.25">
      <c r="A7" s="81"/>
      <c r="B7" s="81"/>
      <c r="C7" s="86" t="s">
        <v>1</v>
      </c>
      <c r="D7" s="86" t="s">
        <v>2</v>
      </c>
      <c r="E7" s="88" t="s">
        <v>3</v>
      </c>
      <c r="F7" s="90" t="s">
        <v>21</v>
      </c>
      <c r="G7" s="90" t="s">
        <v>16</v>
      </c>
      <c r="H7" s="7"/>
    </row>
    <row r="8" spans="1:8" ht="27.75" customHeight="1" x14ac:dyDescent="0.25">
      <c r="A8" s="82"/>
      <c r="B8" s="82"/>
      <c r="C8" s="87"/>
      <c r="D8" s="87"/>
      <c r="E8" s="89"/>
      <c r="F8" s="91"/>
      <c r="G8" s="91"/>
      <c r="H8" s="7"/>
    </row>
    <row r="9" spans="1:8" ht="12" customHeight="1" x14ac:dyDescent="0.25">
      <c r="A9" s="92" t="s">
        <v>13</v>
      </c>
      <c r="B9" s="93"/>
      <c r="C9" s="93"/>
      <c r="D9" s="93"/>
      <c r="E9" s="93"/>
      <c r="F9" s="93"/>
      <c r="G9" s="94"/>
      <c r="H9" s="9"/>
    </row>
    <row r="10" spans="1:8" ht="16.95" customHeight="1" x14ac:dyDescent="0.25">
      <c r="A10" s="10">
        <v>1</v>
      </c>
      <c r="B10" s="11" t="s">
        <v>4</v>
      </c>
      <c r="C10" s="12">
        <v>2</v>
      </c>
      <c r="D10" s="12">
        <v>2</v>
      </c>
      <c r="E10" s="28">
        <v>2</v>
      </c>
      <c r="F10" s="13">
        <f>SUM(C10:E10)</f>
        <v>6</v>
      </c>
      <c r="G10" s="14">
        <f>F10*32</f>
        <v>192</v>
      </c>
      <c r="H10" s="2"/>
    </row>
    <row r="11" spans="1:8" ht="16.95" customHeight="1" x14ac:dyDescent="0.25">
      <c r="A11" s="15">
        <v>2</v>
      </c>
      <c r="B11" s="16" t="s">
        <v>25</v>
      </c>
      <c r="C11" s="17">
        <v>2</v>
      </c>
      <c r="D11" s="17">
        <v>2</v>
      </c>
      <c r="E11" s="29">
        <v>1</v>
      </c>
      <c r="F11" s="13">
        <f t="shared" ref="F11:F19" si="0">SUM(C11:E11)</f>
        <v>5</v>
      </c>
      <c r="G11" s="14">
        <f t="shared" ref="G11:G28" si="1">F11*32</f>
        <v>160</v>
      </c>
      <c r="H11" s="8"/>
    </row>
    <row r="12" spans="1:8" ht="16.2" customHeight="1" x14ac:dyDescent="0.25">
      <c r="A12" s="10">
        <v>3</v>
      </c>
      <c r="B12" s="16" t="s">
        <v>5</v>
      </c>
      <c r="C12" s="17">
        <v>1</v>
      </c>
      <c r="D12" s="17">
        <v>1</v>
      </c>
      <c r="E12" s="29">
        <v>1</v>
      </c>
      <c r="F12" s="13">
        <f t="shared" si="0"/>
        <v>3</v>
      </c>
      <c r="G12" s="14">
        <f t="shared" si="1"/>
        <v>96</v>
      </c>
      <c r="H12" s="4"/>
    </row>
    <row r="13" spans="1:8" ht="15.6" customHeight="1" x14ac:dyDescent="0.25">
      <c r="A13" s="15">
        <v>4</v>
      </c>
      <c r="B13" s="16" t="s">
        <v>6</v>
      </c>
      <c r="C13" s="17"/>
      <c r="D13" s="17"/>
      <c r="E13" s="29">
        <v>1</v>
      </c>
      <c r="F13" s="13">
        <f t="shared" si="0"/>
        <v>1</v>
      </c>
      <c r="G13" s="14">
        <f t="shared" si="1"/>
        <v>32</v>
      </c>
      <c r="H13" s="4"/>
    </row>
    <row r="14" spans="1:8" ht="16.2" customHeight="1" x14ac:dyDescent="0.25">
      <c r="A14" s="10">
        <v>5</v>
      </c>
      <c r="B14" s="16" t="s">
        <v>7</v>
      </c>
      <c r="C14" s="17">
        <v>2</v>
      </c>
      <c r="D14" s="17"/>
      <c r="E14" s="29"/>
      <c r="F14" s="13">
        <f t="shared" si="0"/>
        <v>2</v>
      </c>
      <c r="G14" s="14">
        <f t="shared" si="1"/>
        <v>64</v>
      </c>
      <c r="H14" s="4"/>
    </row>
    <row r="15" spans="1:8" ht="15.6" customHeight="1" x14ac:dyDescent="0.25">
      <c r="A15" s="15">
        <v>6</v>
      </c>
      <c r="B15" s="16" t="s">
        <v>8</v>
      </c>
      <c r="C15" s="17">
        <v>1</v>
      </c>
      <c r="D15" s="17">
        <v>1</v>
      </c>
      <c r="E15" s="29">
        <v>1</v>
      </c>
      <c r="F15" s="13">
        <f t="shared" si="0"/>
        <v>3</v>
      </c>
      <c r="G15" s="14">
        <f t="shared" si="1"/>
        <v>96</v>
      </c>
      <c r="H15" s="4"/>
    </row>
    <row r="16" spans="1:8" ht="14.4" customHeight="1" x14ac:dyDescent="0.25">
      <c r="A16" s="10">
        <v>7</v>
      </c>
      <c r="B16" s="16" t="s">
        <v>9</v>
      </c>
      <c r="C16" s="17">
        <v>1</v>
      </c>
      <c r="D16" s="17">
        <v>1</v>
      </c>
      <c r="E16" s="29">
        <v>1</v>
      </c>
      <c r="F16" s="13">
        <f t="shared" si="0"/>
        <v>3</v>
      </c>
      <c r="G16" s="14">
        <f t="shared" si="1"/>
        <v>96</v>
      </c>
      <c r="H16" s="4"/>
    </row>
    <row r="17" spans="1:14" ht="17.399999999999999" customHeight="1" x14ac:dyDescent="0.25">
      <c r="A17" s="15">
        <v>8</v>
      </c>
      <c r="B17" s="16" t="s">
        <v>40</v>
      </c>
      <c r="C17" s="17">
        <v>2</v>
      </c>
      <c r="D17" s="17">
        <v>2</v>
      </c>
      <c r="E17" s="29">
        <v>1</v>
      </c>
      <c r="F17" s="13">
        <f t="shared" si="0"/>
        <v>5</v>
      </c>
      <c r="G17" s="14">
        <f t="shared" si="1"/>
        <v>160</v>
      </c>
      <c r="H17" s="4"/>
    </row>
    <row r="18" spans="1:14" ht="14.4" customHeight="1" x14ac:dyDescent="0.25">
      <c r="A18" s="10">
        <v>9</v>
      </c>
      <c r="B18" s="16" t="s">
        <v>10</v>
      </c>
      <c r="C18" s="17">
        <v>1</v>
      </c>
      <c r="D18" s="17"/>
      <c r="E18" s="29"/>
      <c r="F18" s="13">
        <f t="shared" si="0"/>
        <v>1</v>
      </c>
      <c r="G18" s="14">
        <f t="shared" si="1"/>
        <v>32</v>
      </c>
      <c r="H18" s="4"/>
    </row>
    <row r="19" spans="1:14" ht="15.6" customHeight="1" x14ac:dyDescent="0.25">
      <c r="A19" s="15">
        <v>10</v>
      </c>
      <c r="B19" s="16" t="s">
        <v>11</v>
      </c>
      <c r="C19" s="17">
        <v>3</v>
      </c>
      <c r="D19" s="17">
        <v>3</v>
      </c>
      <c r="E19" s="29">
        <v>3</v>
      </c>
      <c r="F19" s="13">
        <f t="shared" si="0"/>
        <v>9</v>
      </c>
      <c r="G19" s="14">
        <f t="shared" si="1"/>
        <v>288</v>
      </c>
      <c r="H19" s="4"/>
    </row>
    <row r="20" spans="1:14" ht="15.6" customHeight="1" x14ac:dyDescent="0.25">
      <c r="A20" s="10">
        <v>11</v>
      </c>
      <c r="B20" s="16" t="s">
        <v>12</v>
      </c>
      <c r="C20" s="17">
        <v>1</v>
      </c>
      <c r="D20" s="17"/>
      <c r="E20" s="29"/>
      <c r="F20" s="13">
        <f>SUM(C20:E20)</f>
        <v>1</v>
      </c>
      <c r="G20" s="14">
        <f>F20*32</f>
        <v>32</v>
      </c>
      <c r="H20" s="4"/>
    </row>
    <row r="21" spans="1:14" ht="16.2" customHeight="1" x14ac:dyDescent="0.25">
      <c r="A21" s="46">
        <v>12</v>
      </c>
      <c r="B21" s="50" t="s">
        <v>14</v>
      </c>
      <c r="C21" s="17">
        <v>1</v>
      </c>
      <c r="D21" s="17">
        <v>1</v>
      </c>
      <c r="E21" s="29">
        <v>1</v>
      </c>
      <c r="F21" s="13">
        <f t="shared" ref="F21" si="2">SUM(C21:E21)</f>
        <v>3</v>
      </c>
      <c r="G21" s="14">
        <f t="shared" ref="G21:G22" si="3">F21*32</f>
        <v>96</v>
      </c>
      <c r="H21" s="4"/>
    </row>
    <row r="22" spans="1:14" s="1" customFormat="1" ht="14.25" customHeight="1" x14ac:dyDescent="0.25">
      <c r="A22" s="70" t="s">
        <v>34</v>
      </c>
      <c r="B22" s="95"/>
      <c r="C22" s="18">
        <f>SUM(C10:C21)</f>
        <v>17</v>
      </c>
      <c r="D22" s="18">
        <f>SUM(D10:D21)</f>
        <v>13</v>
      </c>
      <c r="E22" s="30">
        <f>SUM(E10:E21)</f>
        <v>12</v>
      </c>
      <c r="F22" s="18">
        <f>SUM(F10:F21)</f>
        <v>42</v>
      </c>
      <c r="G22" s="19">
        <f t="shared" si="3"/>
        <v>1344</v>
      </c>
      <c r="H22" s="9"/>
    </row>
    <row r="23" spans="1:14" s="1" customFormat="1" ht="19.5" customHeight="1" x14ac:dyDescent="0.25">
      <c r="A23" s="96" t="s">
        <v>47</v>
      </c>
      <c r="B23" s="97"/>
      <c r="C23" s="97"/>
      <c r="D23" s="97"/>
      <c r="E23" s="97"/>
      <c r="F23" s="97"/>
      <c r="G23" s="98"/>
      <c r="H23" s="9"/>
    </row>
    <row r="24" spans="1:14" s="1" customFormat="1" ht="32.25" customHeight="1" x14ac:dyDescent="0.25">
      <c r="A24" s="56" t="s">
        <v>44</v>
      </c>
      <c r="B24" s="98"/>
      <c r="C24" s="18">
        <v>2</v>
      </c>
      <c r="D24" s="18">
        <v>2</v>
      </c>
      <c r="E24" s="30">
        <v>3</v>
      </c>
      <c r="F24" s="12"/>
      <c r="G24" s="44"/>
      <c r="H24" s="9"/>
      <c r="N24" s="45"/>
    </row>
    <row r="25" spans="1:14" s="1" customFormat="1" ht="35.25" customHeight="1" x14ac:dyDescent="0.25">
      <c r="A25" s="68" t="s">
        <v>42</v>
      </c>
      <c r="B25" s="69"/>
      <c r="C25" s="18">
        <f>SUM(C22,)</f>
        <v>17</v>
      </c>
      <c r="D25" s="18">
        <f>SUM(D22,)</f>
        <v>13</v>
      </c>
      <c r="E25" s="30">
        <f>SUM(E22,)</f>
        <v>12</v>
      </c>
      <c r="F25" s="18">
        <f>SUM(F22,)</f>
        <v>42</v>
      </c>
      <c r="G25" s="19">
        <f t="shared" si="1"/>
        <v>1344</v>
      </c>
      <c r="H25" s="9"/>
    </row>
    <row r="26" spans="1:14" s="1" customFormat="1" ht="35.25" customHeight="1" x14ac:dyDescent="0.25">
      <c r="A26" s="68" t="s">
        <v>48</v>
      </c>
      <c r="B26" s="69"/>
      <c r="C26" s="18"/>
      <c r="D26" s="18">
        <v>1</v>
      </c>
      <c r="E26" s="30">
        <v>2</v>
      </c>
      <c r="F26" s="47">
        <f t="shared" ref="F26" si="4">SUM(C26:E26)</f>
        <v>3</v>
      </c>
      <c r="G26" s="19">
        <f t="shared" si="1"/>
        <v>96</v>
      </c>
      <c r="H26" s="9"/>
    </row>
    <row r="27" spans="1:14" s="1" customFormat="1" ht="21.75" customHeight="1" x14ac:dyDescent="0.25">
      <c r="A27" s="70" t="s">
        <v>43</v>
      </c>
      <c r="B27" s="71"/>
      <c r="C27" s="18">
        <f>SUM(C25,C26)</f>
        <v>17</v>
      </c>
      <c r="D27" s="18">
        <f>SUM(D25,D26)</f>
        <v>14</v>
      </c>
      <c r="E27" s="30">
        <f>SUM(E25,E26)</f>
        <v>14</v>
      </c>
      <c r="F27" s="18">
        <f>SUM(F25,F26)</f>
        <v>45</v>
      </c>
      <c r="G27" s="19">
        <f t="shared" si="1"/>
        <v>1440</v>
      </c>
      <c r="H27" s="9"/>
    </row>
    <row r="28" spans="1:14" s="1" customFormat="1" ht="15.6" customHeight="1" x14ac:dyDescent="0.25">
      <c r="A28" s="15">
        <v>1</v>
      </c>
      <c r="B28" s="16" t="s">
        <v>26</v>
      </c>
      <c r="C28" s="20">
        <v>2</v>
      </c>
      <c r="D28" s="17">
        <v>2</v>
      </c>
      <c r="E28" s="29">
        <v>2</v>
      </c>
      <c r="F28" s="47">
        <f>SUM(C28:E28)</f>
        <v>6</v>
      </c>
      <c r="G28" s="14">
        <f t="shared" si="1"/>
        <v>192</v>
      </c>
    </row>
    <row r="29" spans="1:14" s="1" customFormat="1" ht="16.95" customHeight="1" x14ac:dyDescent="0.25">
      <c r="A29" s="15">
        <v>2</v>
      </c>
      <c r="B29" s="16" t="s">
        <v>19</v>
      </c>
      <c r="C29" s="20" t="s">
        <v>36</v>
      </c>
      <c r="D29" s="20" t="s">
        <v>36</v>
      </c>
      <c r="E29" s="31" t="s">
        <v>36</v>
      </c>
      <c r="F29" s="48">
        <v>1.17</v>
      </c>
      <c r="G29" s="14">
        <v>42</v>
      </c>
    </row>
    <row r="30" spans="1:14" s="1" customFormat="1" ht="16.95" customHeight="1" x14ac:dyDescent="0.25">
      <c r="A30" s="15">
        <v>3</v>
      </c>
      <c r="B30" s="16" t="s">
        <v>49</v>
      </c>
      <c r="C30" s="35"/>
      <c r="D30" s="22" t="s">
        <v>27</v>
      </c>
      <c r="E30" s="34" t="s">
        <v>27</v>
      </c>
      <c r="F30" s="49">
        <v>0.28000000000000003</v>
      </c>
      <c r="G30" s="24">
        <v>10</v>
      </c>
    </row>
    <row r="31" spans="1:14" s="1" customFormat="1" ht="12" customHeight="1" x14ac:dyDescent="0.25">
      <c r="A31" s="72" t="s">
        <v>17</v>
      </c>
      <c r="B31" s="73"/>
      <c r="C31" s="76">
        <f>SUM(C27,C28,)</f>
        <v>19</v>
      </c>
      <c r="D31" s="76">
        <f>SUM(D27,D28,)</f>
        <v>16</v>
      </c>
      <c r="E31" s="64">
        <f>SUM(E27,E28,)</f>
        <v>16</v>
      </c>
      <c r="F31" s="66">
        <f>SUM(F27,F28,F29,F30,)</f>
        <v>52.45</v>
      </c>
      <c r="G31" s="54">
        <f>SUM(G27,G28,G29,G30,)</f>
        <v>1684</v>
      </c>
    </row>
    <row r="32" spans="1:14" s="1" customFormat="1" ht="12" customHeight="1" x14ac:dyDescent="0.25">
      <c r="A32" s="74"/>
      <c r="B32" s="75"/>
      <c r="C32" s="77"/>
      <c r="D32" s="77"/>
      <c r="E32" s="65"/>
      <c r="F32" s="67"/>
      <c r="G32" s="55"/>
    </row>
    <row r="33" spans="1:7" s="1" customFormat="1" ht="22.5" customHeight="1" x14ac:dyDescent="0.25">
      <c r="A33" s="56" t="s">
        <v>18</v>
      </c>
      <c r="B33" s="57"/>
      <c r="C33" s="57"/>
      <c r="D33" s="57"/>
      <c r="E33" s="57"/>
      <c r="F33" s="57"/>
      <c r="G33" s="58"/>
    </row>
    <row r="34" spans="1:7" s="1" customFormat="1" ht="13.5" customHeight="1" x14ac:dyDescent="0.25">
      <c r="A34" s="59" t="s">
        <v>50</v>
      </c>
      <c r="B34" s="60"/>
      <c r="C34" s="60"/>
      <c r="D34" s="60"/>
      <c r="E34" s="60"/>
      <c r="F34" s="60"/>
      <c r="G34" s="61"/>
    </row>
    <row r="35" spans="1:7" s="1" customFormat="1" ht="20.25" customHeight="1" x14ac:dyDescent="0.25">
      <c r="A35" s="61"/>
      <c r="B35" s="61"/>
      <c r="C35" s="61"/>
      <c r="D35" s="61"/>
      <c r="E35" s="61"/>
      <c r="F35" s="61"/>
      <c r="G35" s="61"/>
    </row>
    <row r="36" spans="1:7" s="1" customFormat="1" ht="13.8" x14ac:dyDescent="0.25">
      <c r="A36" s="25"/>
      <c r="B36" s="25"/>
      <c r="C36" s="25"/>
      <c r="D36" s="25"/>
      <c r="E36" s="25"/>
      <c r="F36" s="25"/>
      <c r="G36" s="25"/>
    </row>
    <row r="37" spans="1:7" s="1" customFormat="1" ht="13.8" x14ac:dyDescent="0.25">
      <c r="A37" s="25"/>
      <c r="B37" s="25"/>
      <c r="C37" s="25"/>
      <c r="D37" s="25"/>
      <c r="E37" s="25"/>
      <c r="F37" s="25"/>
      <c r="G37" s="25"/>
    </row>
    <row r="38" spans="1:7" s="1" customFormat="1" ht="48" customHeight="1" x14ac:dyDescent="0.25">
      <c r="A38" s="25"/>
      <c r="B38" s="26" t="s">
        <v>35</v>
      </c>
      <c r="C38" s="19" t="s">
        <v>28</v>
      </c>
      <c r="D38" s="19" t="s">
        <v>29</v>
      </c>
      <c r="E38" s="25"/>
      <c r="F38" s="25"/>
      <c r="G38" s="25"/>
    </row>
    <row r="39" spans="1:7" s="1" customFormat="1" ht="13.8" x14ac:dyDescent="0.25">
      <c r="A39" s="25"/>
      <c r="B39" s="19" t="s">
        <v>30</v>
      </c>
      <c r="C39" s="19">
        <v>4</v>
      </c>
      <c r="D39" s="19">
        <v>34</v>
      </c>
      <c r="E39" s="25"/>
      <c r="F39" s="25"/>
      <c r="G39" s="25"/>
    </row>
    <row r="40" spans="1:7" s="1" customFormat="1" ht="13.8" x14ac:dyDescent="0.25">
      <c r="A40" s="25"/>
      <c r="B40" s="19" t="s">
        <v>31</v>
      </c>
      <c r="C40" s="19">
        <v>4</v>
      </c>
      <c r="D40" s="19">
        <v>34</v>
      </c>
      <c r="E40" s="25"/>
      <c r="F40" s="25"/>
      <c r="G40" s="25"/>
    </row>
    <row r="41" spans="1:7" s="1" customFormat="1" ht="13.8" x14ac:dyDescent="0.25">
      <c r="A41" s="27"/>
      <c r="B41" s="21" t="s">
        <v>32</v>
      </c>
      <c r="C41" s="21">
        <v>4</v>
      </c>
      <c r="D41" s="21">
        <v>34</v>
      </c>
      <c r="E41" s="27"/>
      <c r="F41" s="27"/>
      <c r="G41" s="27"/>
    </row>
    <row r="42" spans="1:7" s="1" customFormat="1" ht="13.8" x14ac:dyDescent="0.25">
      <c r="A42" s="27"/>
      <c r="B42" s="21" t="s">
        <v>33</v>
      </c>
      <c r="C42" s="21">
        <v>12</v>
      </c>
      <c r="D42" s="21">
        <v>102</v>
      </c>
      <c r="E42" s="27"/>
      <c r="F42" s="27"/>
      <c r="G42" s="27"/>
    </row>
    <row r="43" spans="1:7" ht="13.8" x14ac:dyDescent="0.25">
      <c r="A43" s="27"/>
      <c r="B43" s="27"/>
      <c r="C43" s="27"/>
      <c r="D43" s="27"/>
      <c r="E43" s="27"/>
      <c r="F43" s="27"/>
      <c r="G43" s="27"/>
    </row>
    <row r="44" spans="1:7" ht="13.8" x14ac:dyDescent="0.25">
      <c r="A44" s="27"/>
      <c r="B44" s="27"/>
      <c r="C44" s="27"/>
      <c r="D44" s="27"/>
      <c r="E44" s="27"/>
      <c r="F44" s="27"/>
      <c r="G44" s="27"/>
    </row>
    <row r="46" spans="1:7" x14ac:dyDescent="0.25">
      <c r="B46" s="62" t="s">
        <v>37</v>
      </c>
      <c r="C46" s="63"/>
      <c r="D46" s="63"/>
      <c r="E46" s="63"/>
      <c r="F46" s="63"/>
    </row>
  </sheetData>
  <mergeCells count="27">
    <mergeCell ref="A25:B25"/>
    <mergeCell ref="A1:G1"/>
    <mergeCell ref="A3:F3"/>
    <mergeCell ref="A6:A8"/>
    <mergeCell ref="B6:B8"/>
    <mergeCell ref="C6:E6"/>
    <mergeCell ref="F6:G6"/>
    <mergeCell ref="C7:C8"/>
    <mergeCell ref="D7:D8"/>
    <mergeCell ref="E7:E8"/>
    <mergeCell ref="F7:F8"/>
    <mergeCell ref="G7:G8"/>
    <mergeCell ref="A9:G9"/>
    <mergeCell ref="A22:B22"/>
    <mergeCell ref="A23:G23"/>
    <mergeCell ref="A24:B24"/>
    <mergeCell ref="A26:B26"/>
    <mergeCell ref="A27:B27"/>
    <mergeCell ref="A31:B32"/>
    <mergeCell ref="C31:C32"/>
    <mergeCell ref="D31:D32"/>
    <mergeCell ref="G31:G32"/>
    <mergeCell ref="A33:G33"/>
    <mergeCell ref="A34:G35"/>
    <mergeCell ref="B46:F46"/>
    <mergeCell ref="E31:E32"/>
    <mergeCell ref="F31:F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3" r:id="rId1"/>
  <ignoredErrors>
    <ignoredError sqref="F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topLeftCell="A7" workbookViewId="0">
      <selection activeCell="J31" sqref="J31"/>
    </sheetView>
  </sheetViews>
  <sheetFormatPr defaultRowHeight="13.2" x14ac:dyDescent="0.25"/>
  <cols>
    <col min="1" max="1" width="4.109375" style="1" customWidth="1"/>
    <col min="2" max="2" width="51" style="1" customWidth="1"/>
    <col min="3" max="3" width="11" style="1" customWidth="1"/>
    <col min="4" max="5" width="11.33203125" style="1" customWidth="1"/>
    <col min="6" max="6" width="13.88671875" style="1" customWidth="1"/>
    <col min="7" max="7" width="11.44140625" style="1" customWidth="1"/>
    <col min="8" max="8" width="13.44140625" style="1" customWidth="1"/>
    <col min="9" max="9" width="8.88671875" style="1"/>
  </cols>
  <sheetData>
    <row r="1" spans="1:8" ht="17.399999999999999" x14ac:dyDescent="0.25">
      <c r="A1" s="78" t="s">
        <v>45</v>
      </c>
      <c r="B1" s="79"/>
      <c r="C1" s="79"/>
      <c r="D1" s="79"/>
      <c r="E1" s="79"/>
      <c r="F1" s="79"/>
      <c r="G1" s="79"/>
      <c r="H1" s="3"/>
    </row>
    <row r="2" spans="1:8" ht="13.8" x14ac:dyDescent="0.25">
      <c r="A2" s="33" t="s">
        <v>22</v>
      </c>
      <c r="B2" s="33"/>
      <c r="C2" s="33"/>
      <c r="D2" s="33"/>
      <c r="E2" s="33"/>
      <c r="F2" s="33"/>
      <c r="G2" s="33"/>
    </row>
    <row r="3" spans="1:8" ht="13.8" x14ac:dyDescent="0.25">
      <c r="A3" s="80" t="s">
        <v>20</v>
      </c>
      <c r="B3" s="80"/>
      <c r="C3" s="80"/>
      <c r="D3" s="80"/>
      <c r="E3" s="80"/>
      <c r="F3" s="80"/>
      <c r="G3" s="33"/>
      <c r="H3" s="33"/>
    </row>
    <row r="4" spans="1:8" ht="13.8" x14ac:dyDescent="0.25">
      <c r="A4" s="6" t="s">
        <v>38</v>
      </c>
      <c r="B4" s="6"/>
      <c r="C4" s="6"/>
      <c r="D4" s="6"/>
      <c r="E4" s="6"/>
      <c r="F4" s="6"/>
      <c r="G4" s="32"/>
      <c r="H4" s="6"/>
    </row>
    <row r="5" spans="1:8" ht="13.8" x14ac:dyDescent="0.25">
      <c r="A5" s="5"/>
      <c r="B5" s="5"/>
      <c r="C5" s="5"/>
      <c r="D5" s="5"/>
      <c r="E5" s="5"/>
      <c r="F5" s="5"/>
      <c r="H5" s="6"/>
    </row>
    <row r="6" spans="1:8" ht="16.5" customHeight="1" x14ac:dyDescent="0.25">
      <c r="A6" s="81" t="s">
        <v>15</v>
      </c>
      <c r="B6" s="81" t="s">
        <v>0</v>
      </c>
      <c r="C6" s="83" t="s">
        <v>23</v>
      </c>
      <c r="D6" s="83"/>
      <c r="E6" s="83"/>
      <c r="F6" s="84" t="s">
        <v>24</v>
      </c>
      <c r="G6" s="85"/>
      <c r="H6" s="7"/>
    </row>
    <row r="7" spans="1:8" ht="21.75" customHeight="1" x14ac:dyDescent="0.25">
      <c r="A7" s="81"/>
      <c r="B7" s="81"/>
      <c r="C7" s="86" t="s">
        <v>1</v>
      </c>
      <c r="D7" s="88" t="s">
        <v>2</v>
      </c>
      <c r="E7" s="86" t="s">
        <v>3</v>
      </c>
      <c r="F7" s="90" t="s">
        <v>21</v>
      </c>
      <c r="G7" s="90" t="s">
        <v>16</v>
      </c>
      <c r="H7" s="7"/>
    </row>
    <row r="8" spans="1:8" ht="27.75" customHeight="1" x14ac:dyDescent="0.25">
      <c r="A8" s="82"/>
      <c r="B8" s="82"/>
      <c r="C8" s="87"/>
      <c r="D8" s="89"/>
      <c r="E8" s="87"/>
      <c r="F8" s="91"/>
      <c r="G8" s="91"/>
      <c r="H8" s="7"/>
    </row>
    <row r="9" spans="1:8" ht="12" customHeight="1" x14ac:dyDescent="0.25">
      <c r="A9" s="92" t="s">
        <v>13</v>
      </c>
      <c r="B9" s="93"/>
      <c r="C9" s="93"/>
      <c r="D9" s="93"/>
      <c r="E9" s="93"/>
      <c r="F9" s="93"/>
      <c r="G9" s="94"/>
      <c r="H9" s="9"/>
    </row>
    <row r="10" spans="1:8" ht="16.95" customHeight="1" x14ac:dyDescent="0.25">
      <c r="A10" s="10">
        <v>1</v>
      </c>
      <c r="B10" s="11" t="s">
        <v>4</v>
      </c>
      <c r="C10" s="12">
        <v>2</v>
      </c>
      <c r="D10" s="28">
        <v>2</v>
      </c>
      <c r="E10" s="12">
        <v>2</v>
      </c>
      <c r="F10" s="13">
        <f>SUM(C10:E10)</f>
        <v>6</v>
      </c>
      <c r="G10" s="14">
        <f>F10*32</f>
        <v>192</v>
      </c>
      <c r="H10" s="2"/>
    </row>
    <row r="11" spans="1:8" ht="16.95" customHeight="1" x14ac:dyDescent="0.25">
      <c r="A11" s="15">
        <v>2</v>
      </c>
      <c r="B11" s="16" t="s">
        <v>25</v>
      </c>
      <c r="C11" s="17">
        <v>2</v>
      </c>
      <c r="D11" s="29">
        <v>2</v>
      </c>
      <c r="E11" s="17">
        <v>1</v>
      </c>
      <c r="F11" s="13">
        <f t="shared" ref="F11:F19" si="0">SUM(C11:E11)</f>
        <v>5</v>
      </c>
      <c r="G11" s="14">
        <f t="shared" ref="G11:G22" si="1">F11*32</f>
        <v>160</v>
      </c>
      <c r="H11" s="8"/>
    </row>
    <row r="12" spans="1:8" ht="16.2" customHeight="1" x14ac:dyDescent="0.25">
      <c r="A12" s="10">
        <v>3</v>
      </c>
      <c r="B12" s="16" t="s">
        <v>5</v>
      </c>
      <c r="C12" s="17">
        <v>1</v>
      </c>
      <c r="D12" s="29">
        <v>1</v>
      </c>
      <c r="E12" s="17">
        <v>1</v>
      </c>
      <c r="F12" s="13">
        <f t="shared" si="0"/>
        <v>3</v>
      </c>
      <c r="G12" s="14">
        <f t="shared" si="1"/>
        <v>96</v>
      </c>
      <c r="H12" s="4"/>
    </row>
    <row r="13" spans="1:8" ht="15.6" customHeight="1" x14ac:dyDescent="0.25">
      <c r="A13" s="15">
        <v>4</v>
      </c>
      <c r="B13" s="16" t="s">
        <v>6</v>
      </c>
      <c r="C13" s="17"/>
      <c r="D13" s="29"/>
      <c r="E13" s="17">
        <v>1</v>
      </c>
      <c r="F13" s="13">
        <f t="shared" si="0"/>
        <v>1</v>
      </c>
      <c r="G13" s="14">
        <f t="shared" si="1"/>
        <v>32</v>
      </c>
      <c r="H13" s="4"/>
    </row>
    <row r="14" spans="1:8" ht="16.2" customHeight="1" x14ac:dyDescent="0.25">
      <c r="A14" s="10">
        <v>5</v>
      </c>
      <c r="B14" s="16" t="s">
        <v>7</v>
      </c>
      <c r="C14" s="17">
        <v>2</v>
      </c>
      <c r="D14" s="29"/>
      <c r="E14" s="17"/>
      <c r="F14" s="13">
        <f t="shared" si="0"/>
        <v>2</v>
      </c>
      <c r="G14" s="14">
        <f t="shared" si="1"/>
        <v>64</v>
      </c>
      <c r="H14" s="4"/>
    </row>
    <row r="15" spans="1:8" ht="15.6" customHeight="1" x14ac:dyDescent="0.25">
      <c r="A15" s="15">
        <v>6</v>
      </c>
      <c r="B15" s="16" t="s">
        <v>8</v>
      </c>
      <c r="C15" s="17">
        <v>1</v>
      </c>
      <c r="D15" s="29">
        <v>1</v>
      </c>
      <c r="E15" s="17">
        <v>1</v>
      </c>
      <c r="F15" s="13">
        <f t="shared" si="0"/>
        <v>3</v>
      </c>
      <c r="G15" s="14">
        <f t="shared" si="1"/>
        <v>96</v>
      </c>
      <c r="H15" s="4"/>
    </row>
    <row r="16" spans="1:8" ht="14.4" customHeight="1" x14ac:dyDescent="0.25">
      <c r="A16" s="10">
        <v>7</v>
      </c>
      <c r="B16" s="16" t="s">
        <v>9</v>
      </c>
      <c r="C16" s="17">
        <v>1</v>
      </c>
      <c r="D16" s="29">
        <v>1</v>
      </c>
      <c r="E16" s="17">
        <v>1</v>
      </c>
      <c r="F16" s="13">
        <f t="shared" si="0"/>
        <v>3</v>
      </c>
      <c r="G16" s="14">
        <f t="shared" si="1"/>
        <v>96</v>
      </c>
      <c r="H16" s="4"/>
    </row>
    <row r="17" spans="1:14" ht="17.399999999999999" customHeight="1" x14ac:dyDescent="0.25">
      <c r="A17" s="15">
        <v>8</v>
      </c>
      <c r="B17" s="16" t="s">
        <v>40</v>
      </c>
      <c r="C17" s="17">
        <v>2</v>
      </c>
      <c r="D17" s="29">
        <v>2</v>
      </c>
      <c r="E17" s="17">
        <v>1</v>
      </c>
      <c r="F17" s="13">
        <f t="shared" si="0"/>
        <v>5</v>
      </c>
      <c r="G17" s="14">
        <f t="shared" si="1"/>
        <v>160</v>
      </c>
      <c r="H17" s="4"/>
    </row>
    <row r="18" spans="1:14" ht="14.4" customHeight="1" x14ac:dyDescent="0.25">
      <c r="A18" s="10">
        <v>9</v>
      </c>
      <c r="B18" s="16" t="s">
        <v>10</v>
      </c>
      <c r="C18" s="17">
        <v>1</v>
      </c>
      <c r="D18" s="29"/>
      <c r="E18" s="17"/>
      <c r="F18" s="13">
        <f t="shared" si="0"/>
        <v>1</v>
      </c>
      <c r="G18" s="14">
        <f t="shared" si="1"/>
        <v>32</v>
      </c>
      <c r="H18" s="4"/>
    </row>
    <row r="19" spans="1:14" ht="15.6" customHeight="1" x14ac:dyDescent="0.25">
      <c r="A19" s="15">
        <v>10</v>
      </c>
      <c r="B19" s="16" t="s">
        <v>11</v>
      </c>
      <c r="C19" s="17">
        <v>3</v>
      </c>
      <c r="D19" s="29">
        <v>3</v>
      </c>
      <c r="E19" s="17">
        <v>3</v>
      </c>
      <c r="F19" s="13">
        <f t="shared" si="0"/>
        <v>9</v>
      </c>
      <c r="G19" s="14">
        <f t="shared" si="1"/>
        <v>288</v>
      </c>
      <c r="H19" s="4"/>
    </row>
    <row r="20" spans="1:14" ht="15.6" customHeight="1" x14ac:dyDescent="0.25">
      <c r="A20" s="10">
        <v>11</v>
      </c>
      <c r="B20" s="16" t="s">
        <v>12</v>
      </c>
      <c r="C20" s="17">
        <v>1</v>
      </c>
      <c r="D20" s="29"/>
      <c r="E20" s="17"/>
      <c r="F20" s="13">
        <f t="shared" ref="F20" si="2">SUM(C20:E20)</f>
        <v>1</v>
      </c>
      <c r="G20" s="14">
        <f t="shared" ref="G20" si="3">F20*32</f>
        <v>32</v>
      </c>
      <c r="H20" s="4"/>
    </row>
    <row r="21" spans="1:14" ht="16.2" customHeight="1" x14ac:dyDescent="0.25">
      <c r="A21" s="46">
        <v>12</v>
      </c>
      <c r="B21" s="41" t="s">
        <v>14</v>
      </c>
      <c r="C21" s="17">
        <v>1</v>
      </c>
      <c r="D21" s="29">
        <v>1</v>
      </c>
      <c r="E21" s="17">
        <v>1</v>
      </c>
      <c r="F21" s="13">
        <f>SUM(C21:E21)</f>
        <v>3</v>
      </c>
      <c r="G21" s="14">
        <f>F21*32</f>
        <v>96</v>
      </c>
      <c r="H21" s="4"/>
    </row>
    <row r="22" spans="1:14" s="1" customFormat="1" ht="14.25" customHeight="1" x14ac:dyDescent="0.25">
      <c r="A22" s="70" t="s">
        <v>34</v>
      </c>
      <c r="B22" s="95"/>
      <c r="C22" s="18">
        <f>SUM(C10:C21)</f>
        <v>17</v>
      </c>
      <c r="D22" s="30">
        <f>SUM(D10:D21)</f>
        <v>13</v>
      </c>
      <c r="E22" s="18">
        <f>SUM(E10:E21)</f>
        <v>12</v>
      </c>
      <c r="F22" s="18">
        <f>SUM(F10:F21)</f>
        <v>42</v>
      </c>
      <c r="G22" s="19">
        <f t="shared" si="1"/>
        <v>1344</v>
      </c>
      <c r="H22" s="9"/>
    </row>
    <row r="23" spans="1:14" s="1" customFormat="1" ht="19.5" customHeight="1" x14ac:dyDescent="0.25">
      <c r="A23" s="96" t="s">
        <v>47</v>
      </c>
      <c r="B23" s="97"/>
      <c r="C23" s="97"/>
      <c r="D23" s="97"/>
      <c r="E23" s="97"/>
      <c r="F23" s="97"/>
      <c r="G23" s="98"/>
      <c r="H23" s="9"/>
    </row>
    <row r="24" spans="1:14" s="1" customFormat="1" ht="32.25" customHeight="1" x14ac:dyDescent="0.25">
      <c r="A24" s="56" t="s">
        <v>44</v>
      </c>
      <c r="B24" s="98"/>
      <c r="C24" s="18">
        <v>2</v>
      </c>
      <c r="D24" s="30">
        <v>2</v>
      </c>
      <c r="E24" s="18">
        <v>3</v>
      </c>
      <c r="F24" s="12"/>
      <c r="G24" s="44"/>
      <c r="H24" s="9"/>
      <c r="N24" s="45"/>
    </row>
    <row r="25" spans="1:14" s="1" customFormat="1" ht="35.25" customHeight="1" x14ac:dyDescent="0.25">
      <c r="A25" s="68" t="s">
        <v>42</v>
      </c>
      <c r="B25" s="69"/>
      <c r="C25" s="18">
        <f>SUM(C22,)</f>
        <v>17</v>
      </c>
      <c r="D25" s="30">
        <f>SUM(D22,)</f>
        <v>13</v>
      </c>
      <c r="E25" s="18">
        <f>SUM(E22,)</f>
        <v>12</v>
      </c>
      <c r="F25" s="18">
        <f>SUM(F22,)</f>
        <v>42</v>
      </c>
      <c r="G25" s="19">
        <f t="shared" ref="G25:G28" si="4">F25*32</f>
        <v>1344</v>
      </c>
      <c r="H25" s="9"/>
    </row>
    <row r="26" spans="1:14" s="1" customFormat="1" ht="35.25" customHeight="1" x14ac:dyDescent="0.25">
      <c r="A26" s="68" t="s">
        <v>48</v>
      </c>
      <c r="B26" s="69"/>
      <c r="C26" s="18">
        <v>1</v>
      </c>
      <c r="D26" s="30">
        <v>1</v>
      </c>
      <c r="E26" s="18">
        <v>1</v>
      </c>
      <c r="F26" s="47">
        <f t="shared" ref="F26" si="5">SUM(C26:E26)</f>
        <v>3</v>
      </c>
      <c r="G26" s="19">
        <f t="shared" si="4"/>
        <v>96</v>
      </c>
      <c r="H26" s="9"/>
    </row>
    <row r="27" spans="1:14" s="1" customFormat="1" ht="25.5" customHeight="1" x14ac:dyDescent="0.25">
      <c r="A27" s="70" t="s">
        <v>43</v>
      </c>
      <c r="B27" s="71"/>
      <c r="C27" s="18">
        <f>SUM(C25,C26)</f>
        <v>18</v>
      </c>
      <c r="D27" s="30">
        <f>SUM(D25,D26)</f>
        <v>14</v>
      </c>
      <c r="E27" s="18">
        <f>SUM(E25,E26)</f>
        <v>13</v>
      </c>
      <c r="F27" s="18">
        <f>SUM(F25,F26)</f>
        <v>45</v>
      </c>
      <c r="G27" s="19">
        <f t="shared" si="4"/>
        <v>1440</v>
      </c>
      <c r="H27" s="9"/>
    </row>
    <row r="28" spans="1:14" s="1" customFormat="1" ht="15.6" customHeight="1" x14ac:dyDescent="0.25">
      <c r="A28" s="15">
        <v>1</v>
      </c>
      <c r="B28" s="16" t="s">
        <v>26</v>
      </c>
      <c r="C28" s="20">
        <v>2</v>
      </c>
      <c r="D28" s="29">
        <v>2</v>
      </c>
      <c r="E28" s="17">
        <v>2</v>
      </c>
      <c r="F28" s="47">
        <f>SUM(C28:E28)</f>
        <v>6</v>
      </c>
      <c r="G28" s="14">
        <f t="shared" si="4"/>
        <v>192</v>
      </c>
    </row>
    <row r="29" spans="1:14" s="1" customFormat="1" ht="16.95" customHeight="1" x14ac:dyDescent="0.25">
      <c r="A29" s="15">
        <v>2</v>
      </c>
      <c r="B29" s="16" t="s">
        <v>19</v>
      </c>
      <c r="C29" s="20" t="s">
        <v>36</v>
      </c>
      <c r="D29" s="31" t="s">
        <v>36</v>
      </c>
      <c r="E29" s="20" t="s">
        <v>36</v>
      </c>
      <c r="F29" s="48">
        <v>1.17</v>
      </c>
      <c r="G29" s="14">
        <v>42</v>
      </c>
    </row>
    <row r="30" spans="1:14" s="1" customFormat="1" ht="16.95" customHeight="1" x14ac:dyDescent="0.25">
      <c r="A30" s="15">
        <v>3</v>
      </c>
      <c r="B30" s="16" t="s">
        <v>49</v>
      </c>
      <c r="C30" s="35"/>
      <c r="D30" s="34" t="s">
        <v>27</v>
      </c>
      <c r="E30" s="22" t="s">
        <v>27</v>
      </c>
      <c r="F30" s="49">
        <v>0.28000000000000003</v>
      </c>
      <c r="G30" s="24">
        <v>10</v>
      </c>
    </row>
    <row r="31" spans="1:14" s="1" customFormat="1" ht="12" customHeight="1" x14ac:dyDescent="0.25">
      <c r="A31" s="72" t="s">
        <v>17</v>
      </c>
      <c r="B31" s="73"/>
      <c r="C31" s="66">
        <f>SUM(C27,C28,)</f>
        <v>20</v>
      </c>
      <c r="D31" s="99">
        <f>SUM(D27,D28,)</f>
        <v>16</v>
      </c>
      <c r="E31" s="66">
        <f>SUM(E27,E28,)</f>
        <v>15</v>
      </c>
      <c r="F31" s="66">
        <f>SUM(F27,F28,F29,F30,)</f>
        <v>52.45</v>
      </c>
      <c r="G31" s="54">
        <f>SUM(G27,G28,G29,G30,)</f>
        <v>1684</v>
      </c>
    </row>
    <row r="32" spans="1:14" s="1" customFormat="1" ht="12" customHeight="1" x14ac:dyDescent="0.25">
      <c r="A32" s="74"/>
      <c r="B32" s="75"/>
      <c r="C32" s="67"/>
      <c r="D32" s="100"/>
      <c r="E32" s="67"/>
      <c r="F32" s="67"/>
      <c r="G32" s="55"/>
    </row>
    <row r="33" spans="1:7" s="1" customFormat="1" ht="22.5" customHeight="1" x14ac:dyDescent="0.25">
      <c r="A33" s="56" t="s">
        <v>18</v>
      </c>
      <c r="B33" s="57"/>
      <c r="C33" s="57"/>
      <c r="D33" s="57"/>
      <c r="E33" s="57"/>
      <c r="F33" s="57"/>
      <c r="G33" s="58"/>
    </row>
    <row r="34" spans="1:7" s="1" customFormat="1" ht="13.5" customHeight="1" x14ac:dyDescent="0.25">
      <c r="A34" s="59" t="s">
        <v>50</v>
      </c>
      <c r="B34" s="60"/>
      <c r="C34" s="60"/>
      <c r="D34" s="60"/>
      <c r="E34" s="60"/>
      <c r="F34" s="60"/>
      <c r="G34" s="61"/>
    </row>
    <row r="35" spans="1:7" s="1" customFormat="1" ht="20.25" customHeight="1" x14ac:dyDescent="0.25">
      <c r="A35" s="61"/>
      <c r="B35" s="61"/>
      <c r="C35" s="61"/>
      <c r="D35" s="61"/>
      <c r="E35" s="61"/>
      <c r="F35" s="61"/>
      <c r="G35" s="61"/>
    </row>
    <row r="36" spans="1:7" s="1" customFormat="1" ht="13.8" x14ac:dyDescent="0.25">
      <c r="A36" s="25"/>
      <c r="B36" s="25"/>
      <c r="C36" s="25"/>
      <c r="D36" s="25"/>
      <c r="E36" s="25"/>
      <c r="F36" s="25"/>
      <c r="G36" s="25"/>
    </row>
    <row r="37" spans="1:7" s="1" customFormat="1" ht="13.8" x14ac:dyDescent="0.25">
      <c r="A37" s="25"/>
      <c r="B37" s="25"/>
      <c r="C37" s="25"/>
      <c r="D37" s="25"/>
      <c r="E37" s="25"/>
      <c r="F37" s="25"/>
      <c r="G37" s="25"/>
    </row>
    <row r="38" spans="1:7" s="1" customFormat="1" ht="48" customHeight="1" x14ac:dyDescent="0.25">
      <c r="A38" s="25"/>
      <c r="B38" s="26" t="s">
        <v>35</v>
      </c>
      <c r="C38" s="19" t="s">
        <v>28</v>
      </c>
      <c r="D38" s="19" t="s">
        <v>29</v>
      </c>
      <c r="E38" s="25"/>
      <c r="F38" s="25"/>
      <c r="G38" s="25"/>
    </row>
    <row r="39" spans="1:7" s="1" customFormat="1" ht="13.8" x14ac:dyDescent="0.25">
      <c r="A39" s="25"/>
      <c r="B39" s="19" t="s">
        <v>30</v>
      </c>
      <c r="C39" s="19">
        <v>4</v>
      </c>
      <c r="D39" s="19">
        <v>34</v>
      </c>
      <c r="E39" s="25"/>
      <c r="F39" s="25"/>
      <c r="G39" s="25"/>
    </row>
    <row r="40" spans="1:7" s="1" customFormat="1" ht="13.8" x14ac:dyDescent="0.25">
      <c r="A40" s="25"/>
      <c r="B40" s="19" t="s">
        <v>31</v>
      </c>
      <c r="C40" s="19">
        <v>4</v>
      </c>
      <c r="D40" s="19">
        <v>34</v>
      </c>
      <c r="E40" s="25"/>
      <c r="F40" s="25"/>
      <c r="G40" s="25"/>
    </row>
    <row r="41" spans="1:7" s="1" customFormat="1" ht="13.8" x14ac:dyDescent="0.25">
      <c r="A41" s="27"/>
      <c r="B41" s="21" t="s">
        <v>32</v>
      </c>
      <c r="C41" s="21">
        <v>4</v>
      </c>
      <c r="D41" s="21">
        <v>34</v>
      </c>
      <c r="E41" s="27"/>
      <c r="F41" s="27"/>
      <c r="G41" s="27"/>
    </row>
    <row r="42" spans="1:7" s="1" customFormat="1" ht="13.8" x14ac:dyDescent="0.25">
      <c r="A42" s="27"/>
      <c r="B42" s="21" t="s">
        <v>33</v>
      </c>
      <c r="C42" s="21">
        <v>12</v>
      </c>
      <c r="D42" s="21">
        <v>102</v>
      </c>
      <c r="E42" s="27"/>
      <c r="F42" s="27"/>
      <c r="G42" s="27"/>
    </row>
    <row r="43" spans="1:7" ht="13.8" x14ac:dyDescent="0.25">
      <c r="A43" s="27"/>
      <c r="B43" s="27"/>
      <c r="C43" s="27"/>
      <c r="D43" s="27"/>
      <c r="E43" s="27"/>
      <c r="F43" s="27"/>
      <c r="G43" s="27"/>
    </row>
    <row r="44" spans="1:7" ht="13.8" x14ac:dyDescent="0.25">
      <c r="A44" s="27"/>
      <c r="B44" s="27"/>
      <c r="C44" s="27"/>
      <c r="D44" s="27"/>
      <c r="E44" s="27"/>
      <c r="F44" s="27"/>
      <c r="G44" s="27"/>
    </row>
    <row r="45" spans="1:7" ht="13.8" x14ac:dyDescent="0.25">
      <c r="A45" s="27"/>
      <c r="B45" s="27"/>
      <c r="C45" s="27"/>
      <c r="D45" s="27"/>
      <c r="E45" s="27"/>
      <c r="F45" s="27"/>
      <c r="G45" s="27"/>
    </row>
    <row r="46" spans="1:7" x14ac:dyDescent="0.25">
      <c r="B46" s="62" t="s">
        <v>37</v>
      </c>
      <c r="C46" s="63"/>
      <c r="D46" s="63"/>
      <c r="E46" s="63"/>
      <c r="F46" s="63"/>
    </row>
  </sheetData>
  <mergeCells count="27">
    <mergeCell ref="A33:G33"/>
    <mergeCell ref="A34:G35"/>
    <mergeCell ref="B46:F46"/>
    <mergeCell ref="A9:G9"/>
    <mergeCell ref="A22:B22"/>
    <mergeCell ref="A31:B32"/>
    <mergeCell ref="C31:C32"/>
    <mergeCell ref="D31:D32"/>
    <mergeCell ref="E31:E32"/>
    <mergeCell ref="F31:F32"/>
    <mergeCell ref="G31:G32"/>
    <mergeCell ref="A23:G23"/>
    <mergeCell ref="A24:B24"/>
    <mergeCell ref="A25:B25"/>
    <mergeCell ref="A26:B26"/>
    <mergeCell ref="A27:B27"/>
    <mergeCell ref="A1:G1"/>
    <mergeCell ref="A3:F3"/>
    <mergeCell ref="A6:A8"/>
    <mergeCell ref="B6:B8"/>
    <mergeCell ref="C6:E6"/>
    <mergeCell ref="F6:G6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3" r:id="rId1"/>
  <ignoredErrors>
    <ignoredError sqref="F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BE5E-C891-47BE-AAD3-BC2986139286}">
  <dimension ref="A1:I46"/>
  <sheetViews>
    <sheetView tabSelected="1" topLeftCell="A19" workbookViewId="0">
      <selection activeCell="G53" sqref="G53"/>
    </sheetView>
  </sheetViews>
  <sheetFormatPr defaultRowHeight="13.2" x14ac:dyDescent="0.25"/>
  <cols>
    <col min="1" max="1" width="4.109375" style="1" customWidth="1"/>
    <col min="2" max="2" width="51" style="1" customWidth="1"/>
    <col min="3" max="3" width="11" style="1" customWidth="1"/>
    <col min="4" max="5" width="11.33203125" style="1" customWidth="1"/>
    <col min="6" max="6" width="13.88671875" style="1" customWidth="1"/>
    <col min="7" max="7" width="11.44140625" style="1" customWidth="1"/>
    <col min="8" max="8" width="13.44140625" style="1" customWidth="1"/>
    <col min="9" max="9" width="9.109375" style="1"/>
  </cols>
  <sheetData>
    <row r="1" spans="1:8" ht="17.399999999999999" x14ac:dyDescent="0.25">
      <c r="A1" s="78" t="s">
        <v>52</v>
      </c>
      <c r="B1" s="79"/>
      <c r="C1" s="79"/>
      <c r="D1" s="79"/>
      <c r="E1" s="79"/>
      <c r="F1" s="79"/>
      <c r="G1" s="79"/>
      <c r="H1" s="3"/>
    </row>
    <row r="2" spans="1:8" ht="13.8" x14ac:dyDescent="0.25">
      <c r="A2" s="37" t="s">
        <v>22</v>
      </c>
      <c r="B2" s="37"/>
      <c r="C2" s="37"/>
      <c r="D2" s="37"/>
      <c r="E2" s="37"/>
      <c r="F2" s="37"/>
      <c r="G2" s="37"/>
    </row>
    <row r="3" spans="1:8" ht="13.8" x14ac:dyDescent="0.25">
      <c r="A3" s="80" t="s">
        <v>20</v>
      </c>
      <c r="B3" s="80"/>
      <c r="C3" s="80"/>
      <c r="D3" s="80"/>
      <c r="E3" s="80"/>
      <c r="F3" s="80"/>
      <c r="G3" s="37"/>
      <c r="H3" s="37"/>
    </row>
    <row r="4" spans="1:8" ht="13.8" x14ac:dyDescent="0.25">
      <c r="A4" s="6" t="s">
        <v>39</v>
      </c>
      <c r="B4" s="6"/>
      <c r="C4" s="6"/>
      <c r="D4" s="6"/>
      <c r="E4" s="6"/>
      <c r="F4" s="6"/>
      <c r="G4" s="32"/>
      <c r="H4" s="6"/>
    </row>
    <row r="5" spans="1:8" ht="13.8" x14ac:dyDescent="0.25">
      <c r="A5" s="5"/>
      <c r="B5" s="5"/>
      <c r="C5" s="5"/>
      <c r="D5" s="5"/>
      <c r="E5" s="5"/>
      <c r="F5" s="5"/>
      <c r="H5" s="6"/>
    </row>
    <row r="6" spans="1:8" ht="16.5" customHeight="1" x14ac:dyDescent="0.25">
      <c r="A6" s="81" t="s">
        <v>15</v>
      </c>
      <c r="B6" s="81" t="s">
        <v>0</v>
      </c>
      <c r="C6" s="83" t="s">
        <v>23</v>
      </c>
      <c r="D6" s="83"/>
      <c r="E6" s="83"/>
      <c r="F6" s="84" t="s">
        <v>24</v>
      </c>
      <c r="G6" s="85"/>
      <c r="H6" s="7"/>
    </row>
    <row r="7" spans="1:8" ht="21.75" customHeight="1" x14ac:dyDescent="0.25">
      <c r="A7" s="81"/>
      <c r="B7" s="81"/>
      <c r="C7" s="88" t="s">
        <v>1</v>
      </c>
      <c r="D7" s="86" t="s">
        <v>2</v>
      </c>
      <c r="E7" s="86" t="s">
        <v>3</v>
      </c>
      <c r="F7" s="90" t="s">
        <v>21</v>
      </c>
      <c r="G7" s="90" t="s">
        <v>16</v>
      </c>
      <c r="H7" s="7"/>
    </row>
    <row r="8" spans="1:8" ht="27.75" customHeight="1" x14ac:dyDescent="0.25">
      <c r="A8" s="82"/>
      <c r="B8" s="82"/>
      <c r="C8" s="89"/>
      <c r="D8" s="87"/>
      <c r="E8" s="87"/>
      <c r="F8" s="91"/>
      <c r="G8" s="91"/>
      <c r="H8" s="7"/>
    </row>
    <row r="9" spans="1:8" ht="12" customHeight="1" x14ac:dyDescent="0.25">
      <c r="A9" s="92" t="s">
        <v>13</v>
      </c>
      <c r="B9" s="93"/>
      <c r="C9" s="93"/>
      <c r="D9" s="93"/>
      <c r="E9" s="93"/>
      <c r="F9" s="93"/>
      <c r="G9" s="94"/>
      <c r="H9" s="9"/>
    </row>
    <row r="10" spans="1:8" ht="16.95" customHeight="1" x14ac:dyDescent="0.25">
      <c r="A10" s="10">
        <v>1</v>
      </c>
      <c r="B10" s="11" t="s">
        <v>4</v>
      </c>
      <c r="C10" s="28">
        <v>2</v>
      </c>
      <c r="D10" s="12">
        <v>2</v>
      </c>
      <c r="E10" s="12">
        <v>2</v>
      </c>
      <c r="F10" s="13">
        <f>SUM(C10:E10)</f>
        <v>6</v>
      </c>
      <c r="G10" s="14">
        <f>F10*32</f>
        <v>192</v>
      </c>
      <c r="H10" s="2"/>
    </row>
    <row r="11" spans="1:8" ht="16.95" customHeight="1" x14ac:dyDescent="0.25">
      <c r="A11" s="15">
        <v>2</v>
      </c>
      <c r="B11" s="16" t="s">
        <v>25</v>
      </c>
      <c r="C11" s="29">
        <v>2</v>
      </c>
      <c r="D11" s="17">
        <v>2</v>
      </c>
      <c r="E11" s="17">
        <v>1</v>
      </c>
      <c r="F11" s="13">
        <f t="shared" ref="F11:F19" si="0">SUM(C11:E11)</f>
        <v>5</v>
      </c>
      <c r="G11" s="14">
        <f t="shared" ref="G11:G28" si="1">F11*32</f>
        <v>160</v>
      </c>
      <c r="H11" s="8"/>
    </row>
    <row r="12" spans="1:8" ht="16.2" customHeight="1" x14ac:dyDescent="0.25">
      <c r="A12" s="10">
        <v>3</v>
      </c>
      <c r="B12" s="16" t="s">
        <v>5</v>
      </c>
      <c r="C12" s="29">
        <v>1</v>
      </c>
      <c r="D12" s="17">
        <v>1</v>
      </c>
      <c r="E12" s="17">
        <v>1</v>
      </c>
      <c r="F12" s="13">
        <f t="shared" si="0"/>
        <v>3</v>
      </c>
      <c r="G12" s="14">
        <f t="shared" si="1"/>
        <v>96</v>
      </c>
      <c r="H12" s="4"/>
    </row>
    <row r="13" spans="1:8" ht="15.6" customHeight="1" x14ac:dyDescent="0.25">
      <c r="A13" s="15">
        <v>4</v>
      </c>
      <c r="B13" s="16" t="s">
        <v>41</v>
      </c>
      <c r="C13" s="29">
        <v>1</v>
      </c>
      <c r="D13" s="17"/>
      <c r="E13" s="17"/>
      <c r="F13" s="13">
        <f t="shared" si="0"/>
        <v>1</v>
      </c>
      <c r="G13" s="14">
        <f t="shared" si="1"/>
        <v>32</v>
      </c>
      <c r="H13" s="4"/>
    </row>
    <row r="14" spans="1:8" ht="16.2" customHeight="1" x14ac:dyDescent="0.25">
      <c r="A14" s="10">
        <v>5</v>
      </c>
      <c r="B14" s="16" t="s">
        <v>7</v>
      </c>
      <c r="C14" s="29">
        <v>2</v>
      </c>
      <c r="D14" s="17"/>
      <c r="E14" s="17"/>
      <c r="F14" s="13">
        <f t="shared" si="0"/>
        <v>2</v>
      </c>
      <c r="G14" s="14">
        <f t="shared" si="1"/>
        <v>64</v>
      </c>
      <c r="H14" s="4"/>
    </row>
    <row r="15" spans="1:8" ht="15.6" customHeight="1" x14ac:dyDescent="0.25">
      <c r="A15" s="15">
        <v>6</v>
      </c>
      <c r="B15" s="16" t="s">
        <v>51</v>
      </c>
      <c r="C15" s="29">
        <v>1</v>
      </c>
      <c r="D15" s="17">
        <v>1</v>
      </c>
      <c r="E15" s="17">
        <v>1</v>
      </c>
      <c r="F15" s="13">
        <f t="shared" si="0"/>
        <v>3</v>
      </c>
      <c r="G15" s="14">
        <f t="shared" si="1"/>
        <v>96</v>
      </c>
      <c r="H15" s="4"/>
    </row>
    <row r="16" spans="1:8" ht="14.4" customHeight="1" x14ac:dyDescent="0.25">
      <c r="A16" s="10">
        <v>7</v>
      </c>
      <c r="B16" s="16" t="s">
        <v>8</v>
      </c>
      <c r="C16" s="29">
        <v>1</v>
      </c>
      <c r="D16" s="17">
        <v>1</v>
      </c>
      <c r="E16" s="17">
        <v>1</v>
      </c>
      <c r="F16" s="13">
        <f t="shared" si="0"/>
        <v>3</v>
      </c>
      <c r="G16" s="14">
        <f t="shared" si="1"/>
        <v>96</v>
      </c>
      <c r="H16" s="4"/>
    </row>
    <row r="17" spans="1:9" ht="17.399999999999999" customHeight="1" x14ac:dyDescent="0.25">
      <c r="A17" s="15">
        <v>8</v>
      </c>
      <c r="B17" s="16" t="s">
        <v>40</v>
      </c>
      <c r="C17" s="29">
        <v>2</v>
      </c>
      <c r="D17" s="17">
        <v>2</v>
      </c>
      <c r="E17" s="17">
        <v>1</v>
      </c>
      <c r="F17" s="13">
        <f t="shared" si="0"/>
        <v>5</v>
      </c>
      <c r="G17" s="14">
        <f t="shared" si="1"/>
        <v>160</v>
      </c>
      <c r="H17" s="4"/>
    </row>
    <row r="18" spans="1:9" ht="14.4" customHeight="1" x14ac:dyDescent="0.25">
      <c r="A18" s="10">
        <v>9</v>
      </c>
      <c r="B18" s="16" t="s">
        <v>10</v>
      </c>
      <c r="C18" s="29">
        <v>1</v>
      </c>
      <c r="D18" s="17"/>
      <c r="E18" s="17"/>
      <c r="F18" s="13">
        <f t="shared" si="0"/>
        <v>1</v>
      </c>
      <c r="G18" s="14">
        <f t="shared" si="1"/>
        <v>32</v>
      </c>
      <c r="H18" s="4"/>
    </row>
    <row r="19" spans="1:9" ht="15.6" customHeight="1" x14ac:dyDescent="0.25">
      <c r="A19" s="15">
        <v>10</v>
      </c>
      <c r="B19" s="16" t="s">
        <v>11</v>
      </c>
      <c r="C19" s="29">
        <v>3</v>
      </c>
      <c r="D19" s="17">
        <v>3</v>
      </c>
      <c r="E19" s="17">
        <v>3</v>
      </c>
      <c r="F19" s="13">
        <f t="shared" si="0"/>
        <v>9</v>
      </c>
      <c r="G19" s="14">
        <f t="shared" si="1"/>
        <v>288</v>
      </c>
      <c r="H19" s="4"/>
    </row>
    <row r="20" spans="1:9" ht="15.6" customHeight="1" x14ac:dyDescent="0.25">
      <c r="A20" s="10">
        <v>11</v>
      </c>
      <c r="B20" s="16" t="s">
        <v>12</v>
      </c>
      <c r="C20" s="29">
        <v>1</v>
      </c>
      <c r="D20" s="17"/>
      <c r="E20" s="17"/>
      <c r="F20" s="13">
        <f>SUM(C20:E20)</f>
        <v>1</v>
      </c>
      <c r="G20" s="14">
        <f>F20*32</f>
        <v>32</v>
      </c>
      <c r="H20" s="4"/>
    </row>
    <row r="21" spans="1:9" ht="16.2" customHeight="1" x14ac:dyDescent="0.25">
      <c r="A21" s="38">
        <v>12</v>
      </c>
      <c r="B21" s="39" t="s">
        <v>14</v>
      </c>
      <c r="C21" s="29">
        <v>1</v>
      </c>
      <c r="D21" s="17">
        <v>1</v>
      </c>
      <c r="E21" s="17">
        <v>1</v>
      </c>
      <c r="F21" s="13">
        <f>SUM(C21:E21)</f>
        <v>3</v>
      </c>
      <c r="G21" s="14">
        <f>F21*32</f>
        <v>96</v>
      </c>
      <c r="H21" s="4"/>
    </row>
    <row r="22" spans="1:9" s="1" customFormat="1" ht="15" customHeight="1" x14ac:dyDescent="0.25">
      <c r="A22" s="101" t="s">
        <v>34</v>
      </c>
      <c r="B22" s="102"/>
      <c r="C22" s="30">
        <f>SUM(C10:C21)</f>
        <v>18</v>
      </c>
      <c r="D22" s="18">
        <f>SUM(D10:D21)</f>
        <v>13</v>
      </c>
      <c r="E22" s="18">
        <f>SUM(E10:E21)</f>
        <v>11</v>
      </c>
      <c r="F22" s="13">
        <f>SUM(F10:F21)</f>
        <v>42</v>
      </c>
      <c r="G22" s="14">
        <f>F22*32</f>
        <v>1344</v>
      </c>
      <c r="H22" s="4"/>
    </row>
    <row r="23" spans="1:9" s="1" customFormat="1" ht="15" customHeight="1" x14ac:dyDescent="0.25">
      <c r="A23" s="51" t="s">
        <v>47</v>
      </c>
      <c r="B23" s="52"/>
      <c r="C23" s="52"/>
      <c r="D23" s="52"/>
      <c r="E23" s="52"/>
      <c r="F23" s="52"/>
      <c r="G23" s="53"/>
      <c r="H23" s="4"/>
    </row>
    <row r="24" spans="1:9" s="1" customFormat="1" ht="32.25" customHeight="1" x14ac:dyDescent="0.25">
      <c r="A24" s="56" t="s">
        <v>44</v>
      </c>
      <c r="B24" s="103"/>
      <c r="C24" s="30">
        <v>2</v>
      </c>
      <c r="D24" s="18">
        <v>2</v>
      </c>
      <c r="E24" s="18">
        <v>2</v>
      </c>
      <c r="F24" s="18"/>
      <c r="G24" s="19"/>
      <c r="H24" s="9"/>
    </row>
    <row r="25" spans="1:9" s="1" customFormat="1" ht="33.75" customHeight="1" x14ac:dyDescent="0.25">
      <c r="A25" s="68" t="s">
        <v>42</v>
      </c>
      <c r="B25" s="69"/>
      <c r="C25" s="30">
        <f>SUM(C22,)</f>
        <v>18</v>
      </c>
      <c r="D25" s="18">
        <f>SUM(D22,)</f>
        <v>13</v>
      </c>
      <c r="E25" s="18">
        <f>SUM(E22,)</f>
        <v>11</v>
      </c>
      <c r="F25" s="18">
        <f>SUM(F22,)</f>
        <v>42</v>
      </c>
      <c r="G25" s="19">
        <f t="shared" si="1"/>
        <v>1344</v>
      </c>
      <c r="H25" s="9"/>
      <c r="I25" s="43"/>
    </row>
    <row r="26" spans="1:9" s="1" customFormat="1" ht="38.25" customHeight="1" x14ac:dyDescent="0.25">
      <c r="A26" s="68" t="s">
        <v>48</v>
      </c>
      <c r="B26" s="69"/>
      <c r="C26" s="30">
        <v>1</v>
      </c>
      <c r="D26" s="18">
        <v>1</v>
      </c>
      <c r="E26" s="18">
        <v>1</v>
      </c>
      <c r="F26" s="47">
        <f t="shared" ref="F26" si="2">SUM(C26:E26)</f>
        <v>3</v>
      </c>
      <c r="G26" s="19">
        <f t="shared" si="1"/>
        <v>96</v>
      </c>
      <c r="H26" s="9"/>
    </row>
    <row r="27" spans="1:9" s="1" customFormat="1" ht="18.75" customHeight="1" x14ac:dyDescent="0.25">
      <c r="A27" s="70" t="s">
        <v>43</v>
      </c>
      <c r="B27" s="104"/>
      <c r="C27" s="30">
        <f>SUM(C25,C26,)</f>
        <v>19</v>
      </c>
      <c r="D27" s="18">
        <f t="shared" ref="D27:E27" si="3">SUM(D25,D26,)</f>
        <v>14</v>
      </c>
      <c r="E27" s="18">
        <f t="shared" si="3"/>
        <v>12</v>
      </c>
      <c r="F27" s="18">
        <f>SUM(F25,F26,)</f>
        <v>45</v>
      </c>
      <c r="G27" s="14">
        <f t="shared" si="1"/>
        <v>1440</v>
      </c>
      <c r="H27" s="9"/>
    </row>
    <row r="28" spans="1:9" s="1" customFormat="1" ht="15.6" customHeight="1" x14ac:dyDescent="0.25">
      <c r="A28" s="15">
        <v>1</v>
      </c>
      <c r="B28" s="16" t="s">
        <v>26</v>
      </c>
      <c r="C28" s="31">
        <v>2</v>
      </c>
      <c r="D28" s="17">
        <v>2</v>
      </c>
      <c r="E28" s="17">
        <v>2</v>
      </c>
      <c r="F28" s="13">
        <f>SUM(C28:E28)</f>
        <v>6</v>
      </c>
      <c r="G28" s="14">
        <f t="shared" si="1"/>
        <v>192</v>
      </c>
    </row>
    <row r="29" spans="1:9" s="1" customFormat="1" ht="16.95" customHeight="1" x14ac:dyDescent="0.25">
      <c r="A29" s="15">
        <v>2</v>
      </c>
      <c r="B29" s="16" t="s">
        <v>19</v>
      </c>
      <c r="C29" s="31" t="s">
        <v>36</v>
      </c>
      <c r="D29" s="20" t="s">
        <v>36</v>
      </c>
      <c r="E29" s="20" t="s">
        <v>36</v>
      </c>
      <c r="F29" s="21">
        <v>1.17</v>
      </c>
      <c r="G29" s="14">
        <v>42</v>
      </c>
    </row>
    <row r="30" spans="1:9" s="1" customFormat="1" ht="16.95" customHeight="1" x14ac:dyDescent="0.25">
      <c r="A30" s="15">
        <v>3</v>
      </c>
      <c r="B30" s="16" t="s">
        <v>49</v>
      </c>
      <c r="C30" s="36"/>
      <c r="D30" s="22" t="s">
        <v>27</v>
      </c>
      <c r="E30" s="22" t="s">
        <v>27</v>
      </c>
      <c r="F30" s="23">
        <v>0.28000000000000003</v>
      </c>
      <c r="G30" s="24">
        <v>10</v>
      </c>
    </row>
    <row r="31" spans="1:9" s="1" customFormat="1" ht="12" customHeight="1" x14ac:dyDescent="0.25">
      <c r="A31" s="72" t="s">
        <v>17</v>
      </c>
      <c r="B31" s="73"/>
      <c r="C31" s="64">
        <f>SUM(C27,C28,)</f>
        <v>21</v>
      </c>
      <c r="D31" s="76">
        <f>SUM(D27,D28,)</f>
        <v>16</v>
      </c>
      <c r="E31" s="76">
        <f>SUM(E27,E28,)</f>
        <v>14</v>
      </c>
      <c r="F31" s="66">
        <f>SUM(F27,F28,F29,F30,)</f>
        <v>52.45</v>
      </c>
      <c r="G31" s="76">
        <f>SUM(G27,G28,G29,G30,)</f>
        <v>1684</v>
      </c>
    </row>
    <row r="32" spans="1:9" s="1" customFormat="1" ht="12" customHeight="1" x14ac:dyDescent="0.25">
      <c r="A32" s="74"/>
      <c r="B32" s="75"/>
      <c r="C32" s="65"/>
      <c r="D32" s="77"/>
      <c r="E32" s="77"/>
      <c r="F32" s="67"/>
      <c r="G32" s="77"/>
    </row>
    <row r="33" spans="1:7" s="1" customFormat="1" ht="22.5" customHeight="1" x14ac:dyDescent="0.25">
      <c r="A33" s="56" t="s">
        <v>18</v>
      </c>
      <c r="B33" s="57"/>
      <c r="C33" s="57"/>
      <c r="D33" s="57"/>
      <c r="E33" s="57"/>
      <c r="F33" s="57"/>
      <c r="G33" s="58"/>
    </row>
    <row r="34" spans="1:7" s="1" customFormat="1" ht="13.5" customHeight="1" x14ac:dyDescent="0.25">
      <c r="A34" s="59" t="s">
        <v>50</v>
      </c>
      <c r="B34" s="60"/>
      <c r="C34" s="60"/>
      <c r="D34" s="60"/>
      <c r="E34" s="60"/>
      <c r="F34" s="60"/>
      <c r="G34" s="61"/>
    </row>
    <row r="35" spans="1:7" s="1" customFormat="1" ht="20.25" customHeight="1" x14ac:dyDescent="0.25">
      <c r="A35" s="61"/>
      <c r="B35" s="61"/>
      <c r="C35" s="61"/>
      <c r="D35" s="61"/>
      <c r="E35" s="61"/>
      <c r="F35" s="61"/>
      <c r="G35" s="61"/>
    </row>
    <row r="36" spans="1:7" s="1" customFormat="1" ht="13.8" x14ac:dyDescent="0.25">
      <c r="A36" s="25"/>
      <c r="B36" s="25"/>
      <c r="C36" s="25"/>
      <c r="D36" s="25"/>
      <c r="E36" s="25"/>
      <c r="F36" s="25"/>
      <c r="G36" s="25"/>
    </row>
    <row r="37" spans="1:7" s="1" customFormat="1" ht="13.8" x14ac:dyDescent="0.25">
      <c r="A37" s="25"/>
      <c r="B37" s="25"/>
      <c r="C37" s="25"/>
      <c r="D37" s="25"/>
      <c r="E37" s="25"/>
      <c r="F37" s="25"/>
      <c r="G37" s="25"/>
    </row>
    <row r="38" spans="1:7" s="1" customFormat="1" ht="48" customHeight="1" x14ac:dyDescent="0.25">
      <c r="A38" s="25"/>
      <c r="B38" s="26" t="s">
        <v>35</v>
      </c>
      <c r="C38" s="19" t="s">
        <v>28</v>
      </c>
      <c r="D38" s="19" t="s">
        <v>29</v>
      </c>
      <c r="E38" s="25"/>
      <c r="F38" s="25"/>
      <c r="G38" s="25"/>
    </row>
    <row r="39" spans="1:7" s="1" customFormat="1" ht="13.8" x14ac:dyDescent="0.25">
      <c r="A39" s="25"/>
      <c r="B39" s="19" t="s">
        <v>30</v>
      </c>
      <c r="C39" s="19">
        <v>4</v>
      </c>
      <c r="D39" s="19">
        <v>34</v>
      </c>
      <c r="E39" s="25"/>
      <c r="F39" s="25"/>
      <c r="G39" s="25"/>
    </row>
    <row r="40" spans="1:7" s="1" customFormat="1" ht="13.8" x14ac:dyDescent="0.25">
      <c r="A40" s="25"/>
      <c r="B40" s="19" t="s">
        <v>31</v>
      </c>
      <c r="C40" s="19">
        <v>4</v>
      </c>
      <c r="D40" s="19">
        <v>34</v>
      </c>
      <c r="E40" s="25"/>
      <c r="F40" s="25"/>
      <c r="G40" s="25"/>
    </row>
    <row r="41" spans="1:7" s="1" customFormat="1" ht="13.8" x14ac:dyDescent="0.25">
      <c r="A41" s="27"/>
      <c r="B41" s="21" t="s">
        <v>32</v>
      </c>
      <c r="C41" s="21">
        <v>4</v>
      </c>
      <c r="D41" s="21">
        <v>34</v>
      </c>
      <c r="E41" s="27"/>
      <c r="F41" s="27"/>
      <c r="G41" s="27"/>
    </row>
    <row r="42" spans="1:7" s="1" customFormat="1" ht="13.8" x14ac:dyDescent="0.25">
      <c r="A42" s="27"/>
      <c r="B42" s="21" t="s">
        <v>33</v>
      </c>
      <c r="C42" s="21">
        <v>12</v>
      </c>
      <c r="D42" s="21">
        <v>102</v>
      </c>
      <c r="E42" s="27"/>
      <c r="F42" s="27"/>
      <c r="G42" s="27"/>
    </row>
    <row r="43" spans="1:7" s="1" customFormat="1" ht="13.8" x14ac:dyDescent="0.25">
      <c r="A43" s="27"/>
      <c r="B43" s="40"/>
      <c r="C43" s="40"/>
      <c r="D43" s="40"/>
      <c r="E43" s="27"/>
      <c r="F43" s="27"/>
      <c r="G43" s="27"/>
    </row>
    <row r="44" spans="1:7" s="1" customFormat="1" ht="13.8" x14ac:dyDescent="0.25">
      <c r="A44" s="27"/>
      <c r="B44" s="40"/>
      <c r="C44" s="40"/>
      <c r="D44" s="40"/>
      <c r="E44" s="27"/>
      <c r="F44" s="27"/>
      <c r="G44" s="27"/>
    </row>
    <row r="45" spans="1:7" s="1" customFormat="1" ht="13.8" x14ac:dyDescent="0.25">
      <c r="A45" s="27"/>
      <c r="B45" s="40"/>
      <c r="C45" s="40"/>
      <c r="D45" s="40"/>
      <c r="E45" s="27"/>
      <c r="F45" s="27"/>
      <c r="G45" s="27"/>
    </row>
    <row r="46" spans="1:7" s="1" customFormat="1" x14ac:dyDescent="0.25">
      <c r="B46" s="62" t="s">
        <v>37</v>
      </c>
      <c r="C46" s="63"/>
      <c r="D46" s="63"/>
      <c r="E46" s="63"/>
      <c r="F46" s="63"/>
    </row>
  </sheetData>
  <mergeCells count="26">
    <mergeCell ref="A34:G35"/>
    <mergeCell ref="B46:F46"/>
    <mergeCell ref="F31:F32"/>
    <mergeCell ref="A22:B22"/>
    <mergeCell ref="G7:G8"/>
    <mergeCell ref="A9:G9"/>
    <mergeCell ref="A24:B24"/>
    <mergeCell ref="A33:G33"/>
    <mergeCell ref="A26:B26"/>
    <mergeCell ref="G31:G32"/>
    <mergeCell ref="A25:B25"/>
    <mergeCell ref="A31:B32"/>
    <mergeCell ref="C31:C32"/>
    <mergeCell ref="D31:D32"/>
    <mergeCell ref="E31:E32"/>
    <mergeCell ref="A27:B27"/>
    <mergeCell ref="A1:G1"/>
    <mergeCell ref="A3:F3"/>
    <mergeCell ref="A6:A8"/>
    <mergeCell ref="B6:B8"/>
    <mergeCell ref="C6:E6"/>
    <mergeCell ref="F6:G6"/>
    <mergeCell ref="C7:C8"/>
    <mergeCell ref="D7:D8"/>
    <mergeCell ref="E7:E8"/>
    <mergeCell ref="F7:F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3" r:id="rId1"/>
  <ignoredErrors>
    <ignoredError sqref="F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 III Dwz 22-23 P  </vt:lpstr>
      <vt:lpstr> II Dwz 22-23 P </vt:lpstr>
      <vt:lpstr> I Dwz 22-23 P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Ela</cp:lastModifiedBy>
  <cp:lastPrinted>2022-08-21T00:02:10Z</cp:lastPrinted>
  <dcterms:created xsi:type="dcterms:W3CDTF">2012-01-09T22:56:51Z</dcterms:created>
  <dcterms:modified xsi:type="dcterms:W3CDTF">2022-08-21T00:24:49Z</dcterms:modified>
</cp:coreProperties>
</file>