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a\Desktop\ANEKS NR 1 2022-2023 SPN SM\"/>
    </mc:Choice>
  </mc:AlternateContent>
  <xr:revisionPtr revIDLastSave="0" documentId="13_ncr:1_{5DEE8BD2-206F-4614-A99D-0303F182F6D7}" xr6:coauthVersionLast="36" xr6:coauthVersionMax="36" xr10:uidLastSave="{00000000-0000-0000-0000-000000000000}"/>
  <bookViews>
    <workbookView xWindow="-12" yWindow="48" windowWidth="10200" windowHeight="8208" tabRatio="647" xr2:uid="{00000000-000D-0000-FFFF-FFFF00000000}"/>
  </bookViews>
  <sheets>
    <sheet name=" I D fr 22-23 " sheetId="29" r:id="rId1"/>
  </sheets>
  <externalReferences>
    <externalReference r:id="rId2"/>
  </externalReferences>
  <definedNames>
    <definedName name="A_numerowanie_teoret" localSheetId="0">#REF!</definedName>
    <definedName name="A_numerowanie_teoret">#REF!</definedName>
    <definedName name="B_wstaw_teoretyczny" localSheetId="0">'[1]311204_T_p_1'!#REF!</definedName>
    <definedName name="B_wstaw_teoretyczny">'[1]311204_T_p_1'!#REF!</definedName>
  </definedNames>
  <calcPr calcId="191029"/>
</workbook>
</file>

<file path=xl/calcChain.xml><?xml version="1.0" encoding="utf-8"?>
<calcChain xmlns="http://schemas.openxmlformats.org/spreadsheetml/2006/main">
  <c r="C23" i="29" l="1"/>
  <c r="D23" i="29"/>
  <c r="E23" i="29"/>
  <c r="F23" i="29" l="1"/>
  <c r="G23" i="29" s="1"/>
  <c r="F32" i="29" l="1"/>
  <c r="G32" i="29" s="1"/>
  <c r="F22" i="29" l="1"/>
  <c r="G22" i="29" s="1"/>
  <c r="F11" i="29" l="1"/>
  <c r="G11" i="29" s="1"/>
  <c r="F12" i="29"/>
  <c r="G12" i="29" s="1"/>
  <c r="F13" i="29"/>
  <c r="G13" i="29" s="1"/>
  <c r="F14" i="29"/>
  <c r="G14" i="29" s="1"/>
  <c r="F15" i="29"/>
  <c r="G15" i="29" s="1"/>
  <c r="F16" i="29"/>
  <c r="G16" i="29" s="1"/>
  <c r="F17" i="29"/>
  <c r="G17" i="29" s="1"/>
  <c r="F18" i="29"/>
  <c r="G18" i="29" s="1"/>
  <c r="F19" i="29"/>
  <c r="G19" i="29" s="1"/>
  <c r="F20" i="29"/>
  <c r="G20" i="29" s="1"/>
  <c r="F21" i="29"/>
  <c r="G21" i="29" s="1"/>
  <c r="F25" i="29"/>
  <c r="G25" i="29" s="1"/>
  <c r="F26" i="29"/>
  <c r="G26" i="29" s="1"/>
  <c r="F27" i="29"/>
  <c r="G27" i="29"/>
  <c r="C28" i="29"/>
  <c r="C31" i="29" s="1"/>
  <c r="D28" i="29"/>
  <c r="E28" i="29"/>
  <c r="F35" i="29"/>
  <c r="G35" i="29" s="1"/>
  <c r="D31" i="29" l="1"/>
  <c r="D33" i="29" s="1"/>
  <c r="D37" i="29" s="1"/>
  <c r="E31" i="29"/>
  <c r="E33" i="29" s="1"/>
  <c r="E37" i="29" s="1"/>
  <c r="F28" i="29"/>
  <c r="G28" i="29" l="1"/>
  <c r="F31" i="29"/>
  <c r="C33" i="29"/>
  <c r="C37" i="29" s="1"/>
  <c r="G31" i="29" l="1"/>
  <c r="F33" i="29"/>
  <c r="F37" i="29" s="1"/>
  <c r="G33" i="29" l="1"/>
  <c r="G37" i="29" s="1"/>
</calcChain>
</file>

<file path=xl/sharedStrings.xml><?xml version="1.0" encoding="utf-8"?>
<sst xmlns="http://schemas.openxmlformats.org/spreadsheetml/2006/main" count="51" uniqueCount="48">
  <si>
    <t>Obowiązkowe zajęcia edukacyjne</t>
  </si>
  <si>
    <t>I</t>
  </si>
  <si>
    <t>II</t>
  </si>
  <si>
    <t>III</t>
  </si>
  <si>
    <t>Język polski</t>
  </si>
  <si>
    <t>Historia</t>
  </si>
  <si>
    <t>Podstawy przedsiębiorczości</t>
  </si>
  <si>
    <t>Biologia</t>
  </si>
  <si>
    <t>Informatyka</t>
  </si>
  <si>
    <t>Wychowanie fizyczne</t>
  </si>
  <si>
    <t>Edukacja dla bezpieczeństwa</t>
  </si>
  <si>
    <t>Łączna liczba godzin</t>
  </si>
  <si>
    <t>Przedmioty ogólnokształcące</t>
  </si>
  <si>
    <t xml:space="preserve">Łączna liczba godzin  </t>
  </si>
  <si>
    <t>Zajęcia z wychowawcą</t>
  </si>
  <si>
    <t>Lp.</t>
  </si>
  <si>
    <t>Łączna tygodniowa liczba godzin w szkole</t>
  </si>
  <si>
    <t>*dla młodocianych pracowników wymiar godzin określają przpisy KP</t>
  </si>
  <si>
    <t>Tygodniowy wymiar godzin w klasie</t>
  </si>
  <si>
    <t xml:space="preserve">Religia/etyka </t>
  </si>
  <si>
    <t>Liczba godzin tygodniowo</t>
  </si>
  <si>
    <t xml:space="preserve">Liczba godzin </t>
  </si>
  <si>
    <t xml:space="preserve"> W trzyletnim cyklu nauczania </t>
  </si>
  <si>
    <t>Język angielski</t>
  </si>
  <si>
    <t>Techniki fryzjerskie</t>
  </si>
  <si>
    <t>Język angielski zawodowy</t>
  </si>
  <si>
    <t>5r</t>
  </si>
  <si>
    <t xml:space="preserve">Typ szkoły: Branżowa Szkoła I stopnia  (do celów obliczeniowych przyjęto 32 tyg)  </t>
  </si>
  <si>
    <t xml:space="preserve">Kwalifikacja: FRK.01. Wykonywanie usług fryzjerskich </t>
  </si>
  <si>
    <t>Podstawy fryzjerstwa i zasady bezpieczeństa i higieny pracy</t>
  </si>
  <si>
    <t>14r</t>
  </si>
  <si>
    <t>Powiatowe Centrum Kształcenia Zawodowego i Ustawicznego w Pucku</t>
  </si>
  <si>
    <t>Matematyka</t>
  </si>
  <si>
    <t>Historia i teraźniejszość</t>
  </si>
  <si>
    <r>
      <t xml:space="preserve">Podbudowa programowa: szkoła podstawowa                                              </t>
    </r>
    <r>
      <rPr>
        <b/>
        <sz val="11"/>
        <rFont val="Arial"/>
        <family val="2"/>
        <charset val="238"/>
      </rPr>
      <t>cykl nauczania 2022/2023 -2024/2025</t>
    </r>
  </si>
  <si>
    <t>Łączna liczba godzin obowiązkowych zajęć edukacyjnych i zajęć z wychowawcą realizowanych w szkole</t>
  </si>
  <si>
    <t>Ogółem</t>
  </si>
  <si>
    <t>Egzamin potwierdzający  kwalifikację (FRK.01) odbywa się pod koniec klasy III.</t>
  </si>
  <si>
    <t xml:space="preserve">TYGODNIOWY ROZKŁAD ZAJĘĆ              Rok szkolny 2022-2023     </t>
  </si>
  <si>
    <t>*Liczba dni w tygodniu przeznaczonych na praktyczną naukę zawodu realizowaną u pracodawców</t>
  </si>
  <si>
    <t xml:space="preserve">Przedmioty w kształceniu zawodowym </t>
  </si>
  <si>
    <t>Kształcenie zawodowe  realizowane jako zajęcia praktyczne u pracodawców</t>
  </si>
  <si>
    <r>
      <rPr>
        <b/>
        <sz val="10"/>
        <rFont val="Arial"/>
        <family val="2"/>
        <charset val="238"/>
      </rPr>
      <t>Godziny do dyspozycji dyrektora szkoły</t>
    </r>
    <r>
      <rPr>
        <sz val="11"/>
        <rFont val="Arial"/>
        <family val="2"/>
        <charset val="238"/>
      </rPr>
      <t xml:space="preserve"> - zajęcia matematyczne rozwijające zainteresowania i uzdolnienia </t>
    </r>
  </si>
  <si>
    <t xml:space="preserve">Wychowanie do życia w rodzinie </t>
  </si>
  <si>
    <t>Doradztwo zawodowe</t>
  </si>
  <si>
    <t>Doradztwo zawodowe - minimalny wymiar godzin w trzyletnim okresie nauczania -10 godzin: w klasie II- 5 godzin rocznie, w klasie III - 5 godzin rocznie</t>
  </si>
  <si>
    <t>Geografia</t>
  </si>
  <si>
    <r>
      <t xml:space="preserve">Zawód: fryzjer;  symbol </t>
    </r>
    <r>
      <rPr>
        <b/>
        <sz val="11"/>
        <rFont val="Arial"/>
        <family val="2"/>
        <charset val="238"/>
      </rPr>
      <t xml:space="preserve"> 514101</t>
    </r>
    <r>
      <rPr>
        <sz val="11"/>
        <rFont val="Arial"/>
        <family val="2"/>
        <charset val="238"/>
      </rPr>
      <t xml:space="preserve">                                                                              </t>
    </r>
    <r>
      <rPr>
        <b/>
        <sz val="14"/>
        <rFont val="Arial"/>
        <family val="2"/>
        <charset val="238"/>
      </rPr>
      <t>Klasa 1D fr/1Dwz     (1D fr)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</si>
</sst>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name val="Times New Roman"/>
      <family val="1"/>
      <charset val="238"/>
    </font>
    <font>
      <b/>
      <i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97">
    <xf numFmtId="0" fontId="0" fillId="0" borderId="0" xfId="0"/>
    <xf numFmtId="0" fontId="0" fillId="0" borderId="0" xfId="0" applyFont="1" applyFill="1"/>
    <xf numFmtId="0" fontId="0" fillId="0" borderId="0" xfId="0" applyAlignment="1">
      <alignment horizontal="left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justify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milia.maciejewska.MEN-3545/Ustawienia%20lokalne/Temporary%20Internet%20Files/Content.Outlook/32262Z0G/Users/Kamil/Desktop/311204%20technikum%20budownictwa/311204_Technik_budownictwa_09.01.2012_WS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4_T_p"/>
      <sheetName val="311204_T_p_1"/>
      <sheetName val="311204_T_p 2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"/>
  <sheetViews>
    <sheetView tabSelected="1" zoomScaleNormal="100" workbookViewId="0">
      <selection activeCell="A3" sqref="A3:G3"/>
    </sheetView>
  </sheetViews>
  <sheetFormatPr defaultRowHeight="13.2" x14ac:dyDescent="0.25"/>
  <cols>
    <col min="1" max="1" width="4.109375" style="1" customWidth="1"/>
    <col min="2" max="2" width="52.33203125" style="1" customWidth="1"/>
    <col min="3" max="3" width="13.33203125" style="1" customWidth="1"/>
    <col min="4" max="4" width="11.5546875" style="1" customWidth="1"/>
    <col min="5" max="5" width="12" style="1" customWidth="1"/>
    <col min="6" max="7" width="11.88671875" style="1" customWidth="1"/>
    <col min="8" max="8" width="9.109375" style="1"/>
  </cols>
  <sheetData>
    <row r="1" spans="1:7" ht="17.399999999999999" x14ac:dyDescent="0.25">
      <c r="A1" s="75" t="s">
        <v>38</v>
      </c>
      <c r="B1" s="75"/>
      <c r="C1" s="75"/>
      <c r="D1" s="75"/>
      <c r="E1" s="75"/>
      <c r="F1" s="75"/>
      <c r="G1" s="75"/>
    </row>
    <row r="2" spans="1:7" ht="13.8" x14ac:dyDescent="0.25">
      <c r="A2" s="33" t="s">
        <v>27</v>
      </c>
      <c r="B2" s="33"/>
      <c r="C2" s="33"/>
      <c r="D2" s="33"/>
      <c r="E2" s="33"/>
      <c r="F2" s="33"/>
      <c r="G2" s="33"/>
    </row>
    <row r="3" spans="1:7" ht="17.399999999999999" x14ac:dyDescent="0.25">
      <c r="A3" s="90" t="s">
        <v>47</v>
      </c>
      <c r="B3" s="90"/>
      <c r="C3" s="90"/>
      <c r="D3" s="90"/>
      <c r="E3" s="90"/>
      <c r="F3" s="90"/>
      <c r="G3" s="90"/>
    </row>
    <row r="4" spans="1:7" ht="13.8" x14ac:dyDescent="0.25">
      <c r="A4" s="6" t="s">
        <v>28</v>
      </c>
      <c r="B4" s="6"/>
      <c r="C4" s="6"/>
      <c r="D4" s="6"/>
      <c r="E4" s="6"/>
      <c r="F4" s="6"/>
      <c r="G4" s="6"/>
    </row>
    <row r="5" spans="1:7" ht="13.8" x14ac:dyDescent="0.25">
      <c r="A5" s="8" t="s">
        <v>34</v>
      </c>
      <c r="B5" s="9"/>
      <c r="C5" s="9"/>
      <c r="D5" s="9"/>
      <c r="E5" s="9"/>
      <c r="F5" s="9"/>
      <c r="G5" s="9"/>
    </row>
    <row r="6" spans="1:7" ht="13.8" x14ac:dyDescent="0.25">
      <c r="A6" s="7"/>
      <c r="B6" s="5"/>
      <c r="C6" s="5"/>
      <c r="D6" s="5"/>
      <c r="E6" s="5"/>
      <c r="F6" s="5"/>
      <c r="G6" s="5"/>
    </row>
    <row r="7" spans="1:7" ht="26.25" customHeight="1" x14ac:dyDescent="0.25">
      <c r="A7" s="76" t="s">
        <v>15</v>
      </c>
      <c r="B7" s="76" t="s">
        <v>0</v>
      </c>
      <c r="C7" s="79" t="s">
        <v>18</v>
      </c>
      <c r="D7" s="80"/>
      <c r="E7" s="81"/>
      <c r="F7" s="82" t="s">
        <v>22</v>
      </c>
      <c r="G7" s="83"/>
    </row>
    <row r="8" spans="1:7" ht="21.75" customHeight="1" x14ac:dyDescent="0.25">
      <c r="A8" s="77"/>
      <c r="B8" s="77"/>
      <c r="C8" s="86" t="s">
        <v>1</v>
      </c>
      <c r="D8" s="84" t="s">
        <v>2</v>
      </c>
      <c r="E8" s="91" t="s">
        <v>3</v>
      </c>
      <c r="F8" s="88" t="s">
        <v>20</v>
      </c>
      <c r="G8" s="88" t="s">
        <v>21</v>
      </c>
    </row>
    <row r="9" spans="1:7" ht="18" customHeight="1" x14ac:dyDescent="0.25">
      <c r="A9" s="78"/>
      <c r="B9" s="78"/>
      <c r="C9" s="87"/>
      <c r="D9" s="85"/>
      <c r="E9" s="92"/>
      <c r="F9" s="89"/>
      <c r="G9" s="89"/>
    </row>
    <row r="10" spans="1:7" ht="12" customHeight="1" x14ac:dyDescent="0.25">
      <c r="A10" s="66" t="s">
        <v>12</v>
      </c>
      <c r="B10" s="67"/>
      <c r="C10" s="67"/>
      <c r="D10" s="67"/>
      <c r="E10" s="67"/>
      <c r="F10" s="68"/>
      <c r="G10" s="10"/>
    </row>
    <row r="11" spans="1:7" ht="15.6" customHeight="1" x14ac:dyDescent="0.25">
      <c r="A11" s="11">
        <v>1</v>
      </c>
      <c r="B11" s="12" t="s">
        <v>4</v>
      </c>
      <c r="C11" s="28">
        <v>2</v>
      </c>
      <c r="D11" s="13">
        <v>2</v>
      </c>
      <c r="E11" s="14">
        <v>2</v>
      </c>
      <c r="F11" s="35">
        <f>SUM(C11:E11)</f>
        <v>6</v>
      </c>
      <c r="G11" s="10">
        <f>F11*32</f>
        <v>192</v>
      </c>
    </row>
    <row r="12" spans="1:7" ht="17.399999999999999" customHeight="1" x14ac:dyDescent="0.25">
      <c r="A12" s="15">
        <v>2</v>
      </c>
      <c r="B12" s="16" t="s">
        <v>23</v>
      </c>
      <c r="C12" s="29">
        <v>2</v>
      </c>
      <c r="D12" s="17">
        <v>2</v>
      </c>
      <c r="E12" s="18">
        <v>1</v>
      </c>
      <c r="F12" s="35">
        <f t="shared" ref="F12:F20" si="0">SUM(C12:E12)</f>
        <v>5</v>
      </c>
      <c r="G12" s="10">
        <f t="shared" ref="G12:G20" si="1">F12*32</f>
        <v>160</v>
      </c>
    </row>
    <row r="13" spans="1:7" ht="16.95" customHeight="1" x14ac:dyDescent="0.25">
      <c r="A13" s="11">
        <v>3</v>
      </c>
      <c r="B13" s="16" t="s">
        <v>5</v>
      </c>
      <c r="C13" s="29">
        <v>1</v>
      </c>
      <c r="D13" s="17">
        <v>1</v>
      </c>
      <c r="E13" s="18">
        <v>1</v>
      </c>
      <c r="F13" s="35">
        <f t="shared" si="0"/>
        <v>3</v>
      </c>
      <c r="G13" s="10">
        <f t="shared" si="1"/>
        <v>96</v>
      </c>
    </row>
    <row r="14" spans="1:7" ht="16.2" customHeight="1" x14ac:dyDescent="0.25">
      <c r="A14" s="15">
        <v>4</v>
      </c>
      <c r="B14" s="16" t="s">
        <v>33</v>
      </c>
      <c r="C14" s="29">
        <v>1</v>
      </c>
      <c r="D14" s="17"/>
      <c r="E14" s="18"/>
      <c r="F14" s="35">
        <f t="shared" si="0"/>
        <v>1</v>
      </c>
      <c r="G14" s="10">
        <f t="shared" si="1"/>
        <v>32</v>
      </c>
    </row>
    <row r="15" spans="1:7" ht="16.95" customHeight="1" x14ac:dyDescent="0.25">
      <c r="A15" s="11">
        <v>5</v>
      </c>
      <c r="B15" s="16" t="s">
        <v>6</v>
      </c>
      <c r="C15" s="29">
        <v>2</v>
      </c>
      <c r="D15" s="17"/>
      <c r="E15" s="18"/>
      <c r="F15" s="35">
        <f t="shared" si="0"/>
        <v>2</v>
      </c>
      <c r="G15" s="10">
        <f t="shared" si="1"/>
        <v>64</v>
      </c>
    </row>
    <row r="16" spans="1:7" ht="17.399999999999999" customHeight="1" x14ac:dyDescent="0.25">
      <c r="A16" s="15">
        <v>6</v>
      </c>
      <c r="B16" s="16" t="s">
        <v>46</v>
      </c>
      <c r="C16" s="29">
        <v>1</v>
      </c>
      <c r="D16" s="17">
        <v>1</v>
      </c>
      <c r="E16" s="18">
        <v>1</v>
      </c>
      <c r="F16" s="35">
        <f t="shared" si="0"/>
        <v>3</v>
      </c>
      <c r="G16" s="10">
        <f t="shared" si="1"/>
        <v>96</v>
      </c>
    </row>
    <row r="17" spans="1:7" ht="16.2" customHeight="1" x14ac:dyDescent="0.25">
      <c r="A17" s="11">
        <v>7</v>
      </c>
      <c r="B17" s="16" t="s">
        <v>7</v>
      </c>
      <c r="C17" s="29">
        <v>1</v>
      </c>
      <c r="D17" s="17">
        <v>1</v>
      </c>
      <c r="E17" s="18">
        <v>1</v>
      </c>
      <c r="F17" s="35">
        <f t="shared" si="0"/>
        <v>3</v>
      </c>
      <c r="G17" s="10">
        <f t="shared" si="1"/>
        <v>96</v>
      </c>
    </row>
    <row r="18" spans="1:7" ht="18" customHeight="1" x14ac:dyDescent="0.25">
      <c r="A18" s="15">
        <v>8</v>
      </c>
      <c r="B18" s="16" t="s">
        <v>32</v>
      </c>
      <c r="C18" s="29">
        <v>2</v>
      </c>
      <c r="D18" s="17">
        <v>2</v>
      </c>
      <c r="E18" s="18">
        <v>1</v>
      </c>
      <c r="F18" s="35">
        <f t="shared" si="0"/>
        <v>5</v>
      </c>
      <c r="G18" s="10">
        <f t="shared" si="1"/>
        <v>160</v>
      </c>
    </row>
    <row r="19" spans="1:7" ht="13.2" customHeight="1" x14ac:dyDescent="0.25">
      <c r="A19" s="11">
        <v>9</v>
      </c>
      <c r="B19" s="16" t="s">
        <v>8</v>
      </c>
      <c r="C19" s="29">
        <v>1</v>
      </c>
      <c r="D19" s="17"/>
      <c r="E19" s="18"/>
      <c r="F19" s="35">
        <f t="shared" si="0"/>
        <v>1</v>
      </c>
      <c r="G19" s="10">
        <f t="shared" si="1"/>
        <v>32</v>
      </c>
    </row>
    <row r="20" spans="1:7" ht="16.95" customHeight="1" x14ac:dyDescent="0.25">
      <c r="A20" s="15">
        <v>10</v>
      </c>
      <c r="B20" s="16" t="s">
        <v>9</v>
      </c>
      <c r="C20" s="29">
        <v>3</v>
      </c>
      <c r="D20" s="17">
        <v>3</v>
      </c>
      <c r="E20" s="18">
        <v>3</v>
      </c>
      <c r="F20" s="35">
        <f t="shared" si="0"/>
        <v>9</v>
      </c>
      <c r="G20" s="10">
        <f t="shared" si="1"/>
        <v>288</v>
      </c>
    </row>
    <row r="21" spans="1:7" ht="16.95" customHeight="1" x14ac:dyDescent="0.25">
      <c r="A21" s="11">
        <v>11</v>
      </c>
      <c r="B21" s="16" t="s">
        <v>10</v>
      </c>
      <c r="C21" s="29">
        <v>1</v>
      </c>
      <c r="D21" s="17"/>
      <c r="E21" s="18"/>
      <c r="F21" s="35">
        <f>SUM(C21:E21)</f>
        <v>1</v>
      </c>
      <c r="G21" s="10">
        <f>F21*32</f>
        <v>32</v>
      </c>
    </row>
    <row r="22" spans="1:7" ht="16.2" customHeight="1" x14ac:dyDescent="0.25">
      <c r="A22" s="18">
        <v>12</v>
      </c>
      <c r="B22" s="36" t="s">
        <v>14</v>
      </c>
      <c r="C22" s="31">
        <v>1</v>
      </c>
      <c r="D22" s="15">
        <v>1</v>
      </c>
      <c r="E22" s="15">
        <v>1</v>
      </c>
      <c r="F22" s="20">
        <f>SUM(C22:E22)</f>
        <v>3</v>
      </c>
      <c r="G22" s="10">
        <f>F22*32</f>
        <v>96</v>
      </c>
    </row>
    <row r="23" spans="1:7" ht="18" customHeight="1" x14ac:dyDescent="0.25">
      <c r="A23" s="51" t="s">
        <v>13</v>
      </c>
      <c r="B23" s="69"/>
      <c r="C23" s="30">
        <f>SUM(C11:C22)</f>
        <v>18</v>
      </c>
      <c r="D23" s="19">
        <f>SUM(D11:D22)</f>
        <v>13</v>
      </c>
      <c r="E23" s="10">
        <f>SUM(E11:E22)</f>
        <v>11</v>
      </c>
      <c r="F23" s="20">
        <f>SUM(C23:E23)</f>
        <v>42</v>
      </c>
      <c r="G23" s="10">
        <f>F23*32</f>
        <v>1344</v>
      </c>
    </row>
    <row r="24" spans="1:7" ht="19.2" customHeight="1" x14ac:dyDescent="0.25">
      <c r="A24" s="70" t="s">
        <v>40</v>
      </c>
      <c r="B24" s="71"/>
      <c r="C24" s="71"/>
      <c r="D24" s="71"/>
      <c r="E24" s="71"/>
      <c r="F24" s="72"/>
      <c r="G24" s="10"/>
    </row>
    <row r="25" spans="1:7" ht="29.25" customHeight="1" x14ac:dyDescent="0.25">
      <c r="A25" s="15">
        <v>13</v>
      </c>
      <c r="B25" s="16" t="s">
        <v>29</v>
      </c>
      <c r="C25" s="31">
        <v>2</v>
      </c>
      <c r="D25" s="21">
        <v>4</v>
      </c>
      <c r="E25" s="15"/>
      <c r="F25" s="20">
        <f>SUM(C25:E25)</f>
        <v>6</v>
      </c>
      <c r="G25" s="10">
        <f t="shared" ref="G25:G28" si="2">F25*32</f>
        <v>192</v>
      </c>
    </row>
    <row r="26" spans="1:7" ht="15" customHeight="1" x14ac:dyDescent="0.25">
      <c r="A26" s="15">
        <v>14</v>
      </c>
      <c r="B26" s="16" t="s">
        <v>24</v>
      </c>
      <c r="C26" s="31">
        <v>3</v>
      </c>
      <c r="D26" s="21">
        <v>5</v>
      </c>
      <c r="E26" s="21">
        <v>4</v>
      </c>
      <c r="F26" s="20">
        <f t="shared" ref="F26:F27" si="3">SUM(C26:E26)</f>
        <v>12</v>
      </c>
      <c r="G26" s="10">
        <f t="shared" si="2"/>
        <v>384</v>
      </c>
    </row>
    <row r="27" spans="1:7" ht="21" customHeight="1" x14ac:dyDescent="0.25">
      <c r="A27" s="15">
        <v>15</v>
      </c>
      <c r="B27" s="16" t="s">
        <v>25</v>
      </c>
      <c r="C27" s="31"/>
      <c r="D27" s="21"/>
      <c r="E27" s="21">
        <v>2</v>
      </c>
      <c r="F27" s="20">
        <f t="shared" si="3"/>
        <v>2</v>
      </c>
      <c r="G27" s="10">
        <f t="shared" si="2"/>
        <v>64</v>
      </c>
    </row>
    <row r="28" spans="1:7" ht="21" customHeight="1" x14ac:dyDescent="0.25">
      <c r="A28" s="73" t="s">
        <v>11</v>
      </c>
      <c r="B28" s="74"/>
      <c r="C28" s="30">
        <f>SUM(C25:C27)</f>
        <v>5</v>
      </c>
      <c r="D28" s="19">
        <f>SUM(D25:D27)</f>
        <v>9</v>
      </c>
      <c r="E28" s="19">
        <f>SUM(E25:E27)</f>
        <v>6</v>
      </c>
      <c r="F28" s="20">
        <f>SUM(F25:F27)</f>
        <v>20</v>
      </c>
      <c r="G28" s="10">
        <f t="shared" si="2"/>
        <v>640</v>
      </c>
    </row>
    <row r="29" spans="1:7" ht="21" customHeight="1" x14ac:dyDescent="0.25">
      <c r="A29" s="39" t="s">
        <v>41</v>
      </c>
      <c r="B29" s="40"/>
      <c r="C29" s="40"/>
      <c r="D29" s="40"/>
      <c r="E29" s="40"/>
      <c r="F29" s="40"/>
      <c r="G29" s="41"/>
    </row>
    <row r="30" spans="1:7" ht="33.75" customHeight="1" x14ac:dyDescent="0.25">
      <c r="A30" s="47" t="s">
        <v>39</v>
      </c>
      <c r="B30" s="48"/>
      <c r="C30" s="31">
        <v>2</v>
      </c>
      <c r="D30" s="15">
        <v>2</v>
      </c>
      <c r="E30" s="15">
        <v>2</v>
      </c>
      <c r="F30" s="10"/>
      <c r="G30" s="10"/>
    </row>
    <row r="31" spans="1:7" ht="34.5" customHeight="1" x14ac:dyDescent="0.25">
      <c r="A31" s="49" t="s">
        <v>35</v>
      </c>
      <c r="B31" s="50"/>
      <c r="C31" s="30">
        <f>SUM(C23,C28,)</f>
        <v>23</v>
      </c>
      <c r="D31" s="19">
        <f>SUM(D23,D28,)</f>
        <v>22</v>
      </c>
      <c r="E31" s="19">
        <f>SUM(E23,E28,)</f>
        <v>17</v>
      </c>
      <c r="F31" s="19">
        <f>SUM(F23,F28,)</f>
        <v>62</v>
      </c>
      <c r="G31" s="10">
        <f t="shared" ref="G31:G33" si="4">F31*32</f>
        <v>1984</v>
      </c>
    </row>
    <row r="32" spans="1:7" ht="37.5" customHeight="1" x14ac:dyDescent="0.25">
      <c r="A32" s="47" t="s">
        <v>42</v>
      </c>
      <c r="B32" s="50"/>
      <c r="C32" s="30">
        <v>1</v>
      </c>
      <c r="D32" s="10">
        <v>1</v>
      </c>
      <c r="E32" s="10">
        <v>1</v>
      </c>
      <c r="F32" s="20">
        <f t="shared" ref="F32" si="5">SUM(C32:E32)</f>
        <v>3</v>
      </c>
      <c r="G32" s="10">
        <f t="shared" si="4"/>
        <v>96</v>
      </c>
    </row>
    <row r="33" spans="1:7" ht="18.75" customHeight="1" x14ac:dyDescent="0.25">
      <c r="A33" s="51" t="s">
        <v>36</v>
      </c>
      <c r="B33" s="52"/>
      <c r="C33" s="30">
        <f>SUM(C31,C32,)</f>
        <v>24</v>
      </c>
      <c r="D33" s="10">
        <f>SUM(D31,D32,)</f>
        <v>23</v>
      </c>
      <c r="E33" s="10">
        <f>SUM(E31,E32,)</f>
        <v>18</v>
      </c>
      <c r="F33" s="10">
        <f>SUM(F31,F32,)</f>
        <v>65</v>
      </c>
      <c r="G33" s="10">
        <f t="shared" si="4"/>
        <v>2080</v>
      </c>
    </row>
    <row r="34" spans="1:7" ht="17.399999999999999" customHeight="1" x14ac:dyDescent="0.25">
      <c r="A34" s="15">
        <v>16</v>
      </c>
      <c r="B34" s="16" t="s">
        <v>43</v>
      </c>
      <c r="C34" s="32" t="s">
        <v>30</v>
      </c>
      <c r="D34" s="22" t="s">
        <v>30</v>
      </c>
      <c r="E34" s="22" t="s">
        <v>30</v>
      </c>
      <c r="F34" s="38">
        <v>1.17</v>
      </c>
      <c r="G34" s="10">
        <v>42</v>
      </c>
    </row>
    <row r="35" spans="1:7" ht="16.95" customHeight="1" x14ac:dyDescent="0.25">
      <c r="A35" s="15">
        <v>17</v>
      </c>
      <c r="B35" s="16" t="s">
        <v>19</v>
      </c>
      <c r="C35" s="31">
        <v>2</v>
      </c>
      <c r="D35" s="17">
        <v>2</v>
      </c>
      <c r="E35" s="17">
        <v>2</v>
      </c>
      <c r="F35" s="23">
        <f>SUM(C35:E35)</f>
        <v>6</v>
      </c>
      <c r="G35" s="10">
        <f t="shared" ref="G35" si="6">F35*32</f>
        <v>192</v>
      </c>
    </row>
    <row r="36" spans="1:7" ht="22.5" customHeight="1" x14ac:dyDescent="0.25">
      <c r="A36" s="15">
        <v>18</v>
      </c>
      <c r="B36" s="24" t="s">
        <v>44</v>
      </c>
      <c r="C36" s="31"/>
      <c r="D36" s="21" t="s">
        <v>26</v>
      </c>
      <c r="E36" s="25" t="s">
        <v>26</v>
      </c>
      <c r="F36" s="37">
        <v>0.28000000000000003</v>
      </c>
      <c r="G36" s="10">
        <v>10</v>
      </c>
    </row>
    <row r="37" spans="1:7" ht="12" customHeight="1" x14ac:dyDescent="0.25">
      <c r="A37" s="53" t="s">
        <v>16</v>
      </c>
      <c r="B37" s="54"/>
      <c r="C37" s="93">
        <f>SUM(C33,C35,)</f>
        <v>26</v>
      </c>
      <c r="D37" s="95">
        <f>SUM(D33,D35,)</f>
        <v>25</v>
      </c>
      <c r="E37" s="95">
        <f>SUM(E33,E35,)</f>
        <v>20</v>
      </c>
      <c r="F37" s="45">
        <f>SUM(F33,F34,F35,F36,)</f>
        <v>72.45</v>
      </c>
      <c r="G37" s="57">
        <f>SUM(G33,G34,G35,G36,)</f>
        <v>2324</v>
      </c>
    </row>
    <row r="38" spans="1:7" ht="12" customHeight="1" x14ac:dyDescent="0.25">
      <c r="A38" s="55"/>
      <c r="B38" s="56"/>
      <c r="C38" s="94"/>
      <c r="D38" s="96"/>
      <c r="E38" s="96"/>
      <c r="F38" s="46"/>
      <c r="G38" s="58"/>
    </row>
    <row r="39" spans="1:7" ht="22.5" customHeight="1" x14ac:dyDescent="0.25">
      <c r="A39" s="47" t="s">
        <v>17</v>
      </c>
      <c r="B39" s="59"/>
      <c r="C39" s="59"/>
      <c r="D39" s="59"/>
      <c r="E39" s="59"/>
      <c r="F39" s="59"/>
      <c r="G39" s="48"/>
    </row>
    <row r="40" spans="1:7" s="2" customFormat="1" ht="38.25" customHeight="1" x14ac:dyDescent="0.25">
      <c r="A40" s="60" t="s">
        <v>45</v>
      </c>
      <c r="B40" s="61"/>
      <c r="C40" s="61"/>
      <c r="D40" s="61"/>
      <c r="E40" s="61"/>
      <c r="F40" s="61"/>
      <c r="G40" s="62"/>
    </row>
    <row r="41" spans="1:7" s="1" customFormat="1" ht="1.5" customHeight="1" x14ac:dyDescent="0.25">
      <c r="A41" s="63"/>
      <c r="B41" s="64"/>
      <c r="C41" s="64"/>
      <c r="D41" s="64"/>
      <c r="E41" s="64"/>
      <c r="F41" s="64"/>
      <c r="G41" s="65"/>
    </row>
    <row r="42" spans="1:7" s="1" customFormat="1" ht="15" customHeight="1" x14ac:dyDescent="0.25">
      <c r="A42" s="26"/>
      <c r="B42" s="26"/>
      <c r="C42" s="26"/>
      <c r="D42" s="26"/>
      <c r="E42" s="26"/>
      <c r="F42" s="26"/>
      <c r="G42" s="26"/>
    </row>
    <row r="43" spans="1:7" s="1" customFormat="1" ht="14.25" customHeight="1" x14ac:dyDescent="0.25">
      <c r="A43" s="43" t="s">
        <v>37</v>
      </c>
      <c r="B43" s="43"/>
      <c r="C43" s="43"/>
      <c r="D43" s="43"/>
      <c r="E43" s="43"/>
      <c r="F43" s="43"/>
      <c r="G43" s="34"/>
    </row>
    <row r="44" spans="1:7" s="1" customFormat="1" ht="14.25" customHeight="1" x14ac:dyDescent="0.25">
      <c r="A44" s="42"/>
      <c r="B44" s="42"/>
      <c r="C44" s="42"/>
      <c r="D44" s="42"/>
      <c r="E44" s="42"/>
      <c r="F44" s="42"/>
      <c r="G44" s="42"/>
    </row>
    <row r="45" spans="1:7" s="1" customFormat="1" ht="14.25" customHeight="1" x14ac:dyDescent="0.25">
      <c r="A45" s="42"/>
      <c r="B45" s="42"/>
      <c r="C45" s="42"/>
      <c r="D45" s="42"/>
      <c r="E45" s="42"/>
      <c r="F45" s="42"/>
      <c r="G45" s="42"/>
    </row>
    <row r="46" spans="1:7" s="1" customFormat="1" ht="14.25" customHeight="1" x14ac:dyDescent="0.25">
      <c r="A46" s="42"/>
      <c r="B46" s="42"/>
      <c r="C46" s="42"/>
      <c r="D46" s="42"/>
      <c r="E46" s="42"/>
      <c r="F46" s="42"/>
      <c r="G46" s="42"/>
    </row>
    <row r="47" spans="1:7" s="1" customFormat="1" ht="13.8" x14ac:dyDescent="0.25">
      <c r="A47" s="27"/>
      <c r="B47" s="27"/>
      <c r="C47" s="27"/>
      <c r="D47" s="27"/>
      <c r="E47" s="27"/>
      <c r="F47" s="27"/>
      <c r="G47" s="27"/>
    </row>
    <row r="48" spans="1:7" x14ac:dyDescent="0.25">
      <c r="B48" s="44" t="s">
        <v>31</v>
      </c>
      <c r="C48" s="44"/>
      <c r="D48" s="44"/>
      <c r="E48" s="44"/>
      <c r="F48" s="44"/>
    </row>
    <row r="49" spans="7:7" s="1" customFormat="1" x14ac:dyDescent="0.25">
      <c r="G49" s="3"/>
    </row>
    <row r="50" spans="7:7" s="1" customFormat="1" x14ac:dyDescent="0.25">
      <c r="G50" s="3"/>
    </row>
    <row r="51" spans="7:7" s="1" customFormat="1" x14ac:dyDescent="0.25">
      <c r="G51" s="3"/>
    </row>
    <row r="52" spans="7:7" s="1" customFormat="1" x14ac:dyDescent="0.25">
      <c r="G52" s="4"/>
    </row>
    <row r="53" spans="7:7" s="1" customFormat="1" x14ac:dyDescent="0.25">
      <c r="G53" s="4"/>
    </row>
    <row r="54" spans="7:7" s="1" customFormat="1" x14ac:dyDescent="0.25">
      <c r="G54" s="4"/>
    </row>
    <row r="55" spans="7:7" s="1" customFormat="1" x14ac:dyDescent="0.25">
      <c r="G55" s="4"/>
    </row>
    <row r="56" spans="7:7" s="1" customFormat="1" x14ac:dyDescent="0.25">
      <c r="G56" s="4"/>
    </row>
    <row r="57" spans="7:7" s="1" customFormat="1" x14ac:dyDescent="0.25">
      <c r="G57" s="3"/>
    </row>
  </sheetData>
  <mergeCells count="29">
    <mergeCell ref="B48:F48"/>
    <mergeCell ref="G37:G38"/>
    <mergeCell ref="A39:G39"/>
    <mergeCell ref="A40:G41"/>
    <mergeCell ref="A43:F43"/>
    <mergeCell ref="A10:F10"/>
    <mergeCell ref="A23:B23"/>
    <mergeCell ref="A24:F24"/>
    <mergeCell ref="A28:B28"/>
    <mergeCell ref="A37:B38"/>
    <mergeCell ref="C37:C38"/>
    <mergeCell ref="D37:D38"/>
    <mergeCell ref="E37:E38"/>
    <mergeCell ref="F37:F38"/>
    <mergeCell ref="A30:B30"/>
    <mergeCell ref="A31:B31"/>
    <mergeCell ref="A32:B32"/>
    <mergeCell ref="A33:B33"/>
    <mergeCell ref="A1:G1"/>
    <mergeCell ref="A7:A9"/>
    <mergeCell ref="B7:B9"/>
    <mergeCell ref="C7:E7"/>
    <mergeCell ref="F7:G7"/>
    <mergeCell ref="C8:C9"/>
    <mergeCell ref="D8:D9"/>
    <mergeCell ref="E8:E9"/>
    <mergeCell ref="F8:F9"/>
    <mergeCell ref="G8:G9"/>
    <mergeCell ref="A3:G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I D fr 22-23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Ela</cp:lastModifiedBy>
  <cp:lastPrinted>2022-04-20T22:48:25Z</cp:lastPrinted>
  <dcterms:created xsi:type="dcterms:W3CDTF">2012-01-09T22:56:51Z</dcterms:created>
  <dcterms:modified xsi:type="dcterms:W3CDTF">2022-08-21T00:00:37Z</dcterms:modified>
</cp:coreProperties>
</file>