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KUSZ 2022-2023\1. ARKUSZ 2022-2023 SPN SM\"/>
    </mc:Choice>
  </mc:AlternateContent>
  <xr:revisionPtr revIDLastSave="0" documentId="13_ncr:1_{64B4400B-F8B6-4B96-BE29-48D6D51C5C19}" xr6:coauthVersionLast="36" xr6:coauthVersionMax="36" xr10:uidLastSave="{00000000-0000-0000-0000-000000000000}"/>
  <bookViews>
    <workbookView xWindow="-15" yWindow="45" windowWidth="10200" windowHeight="8205" tabRatio="647" xr2:uid="{00000000-000D-0000-FFFF-FFFF00000000}"/>
  </bookViews>
  <sheets>
    <sheet name="III Bk 22-23 P  " sheetId="22" r:id="rId1"/>
    <sheet name="II Bk 22-23 P " sheetId="21" r:id="rId2"/>
    <sheet name="I Bk 22-23 P  " sheetId="23" r:id="rId3"/>
  </sheets>
  <externalReferences>
    <externalReference r:id="rId4"/>
  </externalReferences>
  <definedNames>
    <definedName name="A_numerowanie_teoret" localSheetId="2">#REF!</definedName>
    <definedName name="A_numerowanie_teoret" localSheetId="1">#REF!</definedName>
    <definedName name="A_numerowanie_teoret" localSheetId="0">#REF!</definedName>
    <definedName name="A_numerowanie_teoret">#REF!</definedName>
    <definedName name="B_wstaw_teoretyczny" localSheetId="2">'[1]311204_T_p_1'!#REF!</definedName>
    <definedName name="B_wstaw_teoretyczny" localSheetId="1">'[1]311204_T_p_1'!#REF!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3" i="22" l="1"/>
  <c r="F23" i="22" s="1"/>
  <c r="D23" i="22"/>
  <c r="E23" i="22"/>
  <c r="C23" i="21"/>
  <c r="F23" i="21" s="1"/>
  <c r="D23" i="21"/>
  <c r="E23" i="21"/>
  <c r="C23" i="23"/>
  <c r="D23" i="23"/>
  <c r="E23" i="23"/>
  <c r="F23" i="23"/>
  <c r="F40" i="23" l="1"/>
  <c r="G40" i="23" s="1"/>
  <c r="F39" i="23" l="1"/>
  <c r="G39" i="23" s="1"/>
  <c r="F36" i="23"/>
  <c r="G36" i="23" s="1"/>
  <c r="F22" i="23"/>
  <c r="G22" i="23" s="1"/>
  <c r="E33" i="23"/>
  <c r="D33" i="23"/>
  <c r="C33" i="23"/>
  <c r="F32" i="23"/>
  <c r="F31" i="23"/>
  <c r="G31" i="23" s="1"/>
  <c r="E29" i="23"/>
  <c r="D29" i="23"/>
  <c r="C29" i="23"/>
  <c r="F28" i="23"/>
  <c r="G28" i="23" s="1"/>
  <c r="F27" i="23"/>
  <c r="G27" i="23" s="1"/>
  <c r="F26" i="23"/>
  <c r="G26" i="23" s="1"/>
  <c r="F25" i="23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F33" i="23" l="1"/>
  <c r="G33" i="23" s="1"/>
  <c r="C34" i="23"/>
  <c r="C35" i="23" s="1"/>
  <c r="C37" i="23" s="1"/>
  <c r="C43" i="23" s="1"/>
  <c r="F29" i="23"/>
  <c r="G29" i="23" s="1"/>
  <c r="D34" i="23"/>
  <c r="D35" i="23" s="1"/>
  <c r="E34" i="23"/>
  <c r="D37" i="23"/>
  <c r="D43" i="23" s="1"/>
  <c r="G23" i="23"/>
  <c r="G11" i="23"/>
  <c r="G25" i="23"/>
  <c r="G32" i="23"/>
  <c r="F39" i="22"/>
  <c r="G39" i="22" s="1"/>
  <c r="F36" i="22"/>
  <c r="G36" i="22" s="1"/>
  <c r="F22" i="22"/>
  <c r="G22" i="22" s="1"/>
  <c r="E33" i="22"/>
  <c r="D33" i="22"/>
  <c r="C33" i="22"/>
  <c r="F32" i="22"/>
  <c r="G32" i="22" s="1"/>
  <c r="F31" i="22"/>
  <c r="E29" i="22"/>
  <c r="D29" i="22"/>
  <c r="C29" i="22"/>
  <c r="F28" i="22"/>
  <c r="G28" i="22" s="1"/>
  <c r="F27" i="22"/>
  <c r="G27" i="22" s="1"/>
  <c r="F26" i="22"/>
  <c r="G26" i="22" s="1"/>
  <c r="F25" i="22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F36" i="21"/>
  <c r="G36" i="21" s="1"/>
  <c r="F22" i="21"/>
  <c r="G22" i="21" s="1"/>
  <c r="E37" i="23" l="1"/>
  <c r="E43" i="23" s="1"/>
  <c r="E35" i="23"/>
  <c r="F33" i="22"/>
  <c r="G33" i="22" s="1"/>
  <c r="C34" i="22"/>
  <c r="D34" i="22"/>
  <c r="D35" i="22" s="1"/>
  <c r="D37" i="22" s="1"/>
  <c r="D41" i="22" s="1"/>
  <c r="E34" i="22"/>
  <c r="G31" i="22"/>
  <c r="F29" i="22"/>
  <c r="F34" i="22" s="1"/>
  <c r="G23" i="22"/>
  <c r="F34" i="23"/>
  <c r="G29" i="22"/>
  <c r="G25" i="22"/>
  <c r="G11" i="22"/>
  <c r="G34" i="23" l="1"/>
  <c r="F35" i="23"/>
  <c r="G35" i="23" s="1"/>
  <c r="G34" i="22"/>
  <c r="F35" i="22"/>
  <c r="G35" i="22" s="1"/>
  <c r="E35" i="22"/>
  <c r="E37" i="22" s="1"/>
  <c r="E41" i="22" s="1"/>
  <c r="C35" i="22"/>
  <c r="C37" i="22" s="1"/>
  <c r="C41" i="22" s="1"/>
  <c r="F37" i="23" l="1"/>
  <c r="F43" i="23" s="1"/>
  <c r="F37" i="22"/>
  <c r="F41" i="22" s="1"/>
  <c r="G37" i="22"/>
  <c r="G41" i="22" s="1"/>
  <c r="G37" i="23" l="1"/>
  <c r="G43" i="23" s="1"/>
  <c r="F39" i="21"/>
  <c r="G39" i="21" s="1"/>
  <c r="E33" i="21"/>
  <c r="D33" i="21"/>
  <c r="C33" i="21"/>
  <c r="F32" i="21"/>
  <c r="G32" i="21" s="1"/>
  <c r="F31" i="21"/>
  <c r="F33" i="21" s="1"/>
  <c r="G33" i="21" s="1"/>
  <c r="E29" i="21"/>
  <c r="E34" i="21" s="1"/>
  <c r="D29" i="21"/>
  <c r="D34" i="21" s="1"/>
  <c r="C29" i="21"/>
  <c r="F28" i="21"/>
  <c r="G28" i="21" s="1"/>
  <c r="F27" i="21"/>
  <c r="G27" i="21" s="1"/>
  <c r="F26" i="21"/>
  <c r="G26" i="21" s="1"/>
  <c r="F25" i="21"/>
  <c r="G25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E37" i="21" l="1"/>
  <c r="E41" i="21" s="1"/>
  <c r="E35" i="21"/>
  <c r="D35" i="21"/>
  <c r="D37" i="21" s="1"/>
  <c r="D41" i="21" s="1"/>
  <c r="C34" i="21"/>
  <c r="F29" i="21"/>
  <c r="G11" i="21"/>
  <c r="G31" i="21"/>
  <c r="C37" i="21" l="1"/>
  <c r="C41" i="21" s="1"/>
  <c r="C35" i="21"/>
  <c r="G23" i="21"/>
  <c r="F34" i="21"/>
  <c r="G29" i="21"/>
  <c r="G34" i="21" l="1"/>
  <c r="F35" i="21"/>
  <c r="G35" i="21"/>
  <c r="F37" i="21"/>
  <c r="F41" i="21" s="1"/>
  <c r="G37" i="21" l="1"/>
  <c r="G41" i="21" s="1"/>
</calcChain>
</file>

<file path=xl/sharedStrings.xml><?xml version="1.0" encoding="utf-8"?>
<sst xmlns="http://schemas.openxmlformats.org/spreadsheetml/2006/main" count="169" uniqueCount="62">
  <si>
    <t>Obowiązkowe zajęcia edukacyjne</t>
  </si>
  <si>
    <t>I</t>
  </si>
  <si>
    <t>II</t>
  </si>
  <si>
    <t>III</t>
  </si>
  <si>
    <t>Język polski</t>
  </si>
  <si>
    <t>Historia</t>
  </si>
  <si>
    <t>Wiedza o społeczeństwie</t>
  </si>
  <si>
    <t>Podstawy przedsiębiorczości</t>
  </si>
  <si>
    <t>Chemia</t>
  </si>
  <si>
    <t>Informatyka</t>
  </si>
  <si>
    <t>Wychowanie fizyczne</t>
  </si>
  <si>
    <t>Edukacja dla bezpieczeństwa</t>
  </si>
  <si>
    <t>Łączna liczba godzin</t>
  </si>
  <si>
    <t>Przedmioty ogólnokształcące</t>
  </si>
  <si>
    <t xml:space="preserve">Łączna liczba godzin  </t>
  </si>
  <si>
    <t>Łączna liczba godzin kształcenia zawodowego</t>
  </si>
  <si>
    <t>Zajęcia z wychowawcą</t>
  </si>
  <si>
    <t>Lp.</t>
  </si>
  <si>
    <t xml:space="preserve">Liczba godzin </t>
  </si>
  <si>
    <t>Łączna tygodniowa liczba godzin w szkole</t>
  </si>
  <si>
    <t>Technologia gastronomiczna z towaroznawstwem</t>
  </si>
  <si>
    <t xml:space="preserve">Procesy technologiczne w praktyce gastronomicznej </t>
  </si>
  <si>
    <t xml:space="preserve">Religia/etyka </t>
  </si>
  <si>
    <t>Tygodniowy wymiar godzin w klasie</t>
  </si>
  <si>
    <t>Język angielski</t>
  </si>
  <si>
    <t xml:space="preserve"> W trzyletnim cyklu nauczania </t>
  </si>
  <si>
    <t>Liczba godzin tygodniowo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</si>
  <si>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Branżowa Szkoła I stopnia (do celów obliczeniowych przyjęto 32 tyg)</t>
    </r>
  </si>
  <si>
    <t>**Doradztwo zawodowe - minimalny wymiar godzin w trzyletnim okresie nauczania -10 godzin: w klasie II- 5 godzin rocznie, w klasie III - 5 godzin rocznie</t>
  </si>
  <si>
    <t xml:space="preserve"> </t>
  </si>
  <si>
    <t>5r</t>
  </si>
  <si>
    <t>Egzamin potwierdzający  kwalifikację (HGT.02.) odbywa się pod koniec klasy III.</t>
  </si>
  <si>
    <t>Język angielski zawodowy</t>
  </si>
  <si>
    <t>Podstawy żywienia człowieka</t>
  </si>
  <si>
    <t>Wyposażenie i zasady bezpieczeństwa i higieny pracy</t>
  </si>
  <si>
    <r>
      <t>Kwalifikacja: HGT.02. Przygotowanie i wydawanie dań</t>
    </r>
    <r>
      <rPr>
        <sz val="11"/>
        <rFont val="Arial"/>
        <family val="2"/>
        <charset val="238"/>
      </rPr>
      <t xml:space="preserve"> </t>
    </r>
  </si>
  <si>
    <t>Przedmioty realizowane jako zajęcia praktyczne</t>
  </si>
  <si>
    <t>14r</t>
  </si>
  <si>
    <t>Biologia</t>
  </si>
  <si>
    <t>Powiatowe Centrum Kształcenia Zawodowego i Ustawicznego w Pucku</t>
  </si>
  <si>
    <t>Matematyka</t>
  </si>
  <si>
    <r>
      <t xml:space="preserve">Projektowanie i wykonywanie dekoracji z owoców i warzyw (Carving) </t>
    </r>
    <r>
      <rPr>
        <b/>
        <sz val="11"/>
        <rFont val="Arial"/>
        <family val="2"/>
        <charset val="238"/>
      </rPr>
      <t>DUZ</t>
    </r>
  </si>
  <si>
    <t>Łączna liczba godzin obowiązkowych zajęć edukacyjnych i zajęć z wychowawcą</t>
  </si>
  <si>
    <t>Ogółem</t>
  </si>
  <si>
    <r>
      <t xml:space="preserve">Podbudowa programowa: szkoła podstawowa                                        </t>
    </r>
    <r>
      <rPr>
        <b/>
        <sz val="11"/>
        <rFont val="Arial"/>
        <family val="2"/>
        <charset val="238"/>
      </rPr>
      <t>cykl nauczania 2020/2021-2022/2023</t>
    </r>
    <r>
      <rPr>
        <sz val="11"/>
        <rFont val="Arial"/>
        <family val="2"/>
        <charset val="238"/>
      </rPr>
      <t xml:space="preserve">                                                                    </t>
    </r>
  </si>
  <si>
    <t xml:space="preserve">TYGODNIOWY ROZKŁAD ZAJĘĆ         Rok szkolny 2022-2023        </t>
  </si>
  <si>
    <r>
      <t xml:space="preserve">Podbudowa programowa: szkoła podstawowa                                      </t>
    </r>
    <r>
      <rPr>
        <b/>
        <sz val="11"/>
        <rFont val="Arial"/>
        <family val="2"/>
        <charset val="238"/>
      </rPr>
      <t>cykl nauczania 2021/2022-2023/2024</t>
    </r>
    <r>
      <rPr>
        <sz val="11"/>
        <rFont val="Arial"/>
        <family val="2"/>
        <charset val="238"/>
      </rPr>
      <t xml:space="preserve">                                                                     </t>
    </r>
  </si>
  <si>
    <r>
      <t>Zawód:</t>
    </r>
    <r>
      <rPr>
        <b/>
        <sz val="11"/>
        <rFont val="Arial"/>
        <family val="2"/>
        <charset val="238"/>
      </rPr>
      <t xml:space="preserve"> kucharz;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512001                                                                                  </t>
    </r>
    <r>
      <rPr>
        <b/>
        <sz val="14"/>
        <rFont val="Arial"/>
        <family val="2"/>
        <charset val="238"/>
      </rPr>
      <t xml:space="preserve">Klasa 2Bk   </t>
    </r>
  </si>
  <si>
    <r>
      <t>Zawód:</t>
    </r>
    <r>
      <rPr>
        <b/>
        <sz val="11"/>
        <rFont val="Arial"/>
        <family val="2"/>
        <charset val="238"/>
      </rPr>
      <t xml:space="preserve"> kucharz;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512001                                                                                  </t>
    </r>
    <r>
      <rPr>
        <b/>
        <sz val="14"/>
        <rFont val="Arial"/>
        <family val="2"/>
        <charset val="238"/>
      </rPr>
      <t xml:space="preserve">Klasa 3Bk   </t>
    </r>
  </si>
  <si>
    <r>
      <t>Zawód:</t>
    </r>
    <r>
      <rPr>
        <b/>
        <sz val="11"/>
        <rFont val="Arial"/>
        <family val="2"/>
        <charset val="238"/>
      </rPr>
      <t xml:space="preserve"> kucharz;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512001                                                                                  </t>
    </r>
    <r>
      <rPr>
        <b/>
        <sz val="14"/>
        <rFont val="Arial"/>
        <family val="2"/>
        <charset val="238"/>
      </rPr>
      <t xml:space="preserve">Klasa 1Bk   </t>
    </r>
  </si>
  <si>
    <t>Historia i teraźniejszość</t>
  </si>
  <si>
    <r>
      <t xml:space="preserve">Podbudowa programowa: szkoła podstawowa                                    </t>
    </r>
    <r>
      <rPr>
        <b/>
        <sz val="11"/>
        <rFont val="Arial"/>
        <family val="2"/>
        <charset val="238"/>
      </rPr>
      <t xml:space="preserve"> cykl nauczania 2022/2023 -2024/2025      </t>
    </r>
    <r>
      <rPr>
        <sz val="11"/>
        <rFont val="Arial"/>
        <family val="2"/>
        <charset val="238"/>
      </rPr>
      <t xml:space="preserve">                                                              </t>
    </r>
  </si>
  <si>
    <t>Język kaszubski</t>
  </si>
  <si>
    <t>Nauka własnej histori i kultury</t>
  </si>
  <si>
    <t>15r</t>
  </si>
  <si>
    <t xml:space="preserve">Przedmioty w kształceniu zawodowym </t>
  </si>
  <si>
    <r>
      <t xml:space="preserve">Godziny do dyspozycji dyrektora szkoły </t>
    </r>
    <r>
      <rPr>
        <sz val="11"/>
        <rFont val="Arial"/>
        <family val="2"/>
        <charset val="238"/>
      </rPr>
      <t xml:space="preserve">- zajęcia matematyczne rozwijające zainteresowania i uzdolnienia </t>
    </r>
  </si>
  <si>
    <t xml:space="preserve">Wychowanie do życia w rodzinie </t>
  </si>
  <si>
    <t>*Doradztwo zawodowe</t>
  </si>
  <si>
    <t>Doradztwo zawodowe - minimalny wymiar godzin w trzyletnim okresie nauczania -10 godzin: w klasie II- 5 godzin rocznie, w klasie III - 5 godzin rocznie</t>
  </si>
  <si>
    <t>Doradztwo zawodowe</t>
  </si>
  <si>
    <t>Geografia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</si>
</sst>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Border="1"/>
    <xf numFmtId="0" fontId="0" fillId="0" borderId="0" xfId="0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11" xfId="0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7" fillId="0" borderId="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1" fontId="7" fillId="2" borderId="2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5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milia.maciejewska.MEN-3545\Ustawienia%20lokalne\Temporary%20Internet%20Files\Content.Outlook\32262Z0G\Users\Kamil\Desktop\311204%20technikum%20budownictwa\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A25" zoomScaleNormal="100" workbookViewId="0">
      <selection activeCell="K42" sqref="K42"/>
    </sheetView>
  </sheetViews>
  <sheetFormatPr defaultRowHeight="12.75" x14ac:dyDescent="0.2"/>
  <cols>
    <col min="1" max="1" width="4.140625" style="3" customWidth="1"/>
    <col min="2" max="2" width="56.140625" style="3" customWidth="1"/>
    <col min="3" max="3" width="7.7109375" style="3" customWidth="1"/>
    <col min="4" max="4" width="7" style="3" customWidth="1"/>
    <col min="5" max="5" width="7.7109375" style="3" customWidth="1"/>
    <col min="6" max="6" width="12.28515625" style="3" customWidth="1"/>
    <col min="7" max="7" width="9.28515625" style="3" customWidth="1"/>
    <col min="8" max="8" width="9.140625" style="3"/>
  </cols>
  <sheetData>
    <row r="1" spans="1:10" ht="18" x14ac:dyDescent="0.2">
      <c r="A1" s="113" t="s">
        <v>45</v>
      </c>
      <c r="B1" s="113"/>
      <c r="C1" s="113"/>
      <c r="D1" s="113"/>
      <c r="E1" s="113"/>
      <c r="F1" s="113"/>
      <c r="G1" s="114"/>
    </row>
    <row r="2" spans="1:10" ht="15" x14ac:dyDescent="0.2">
      <c r="A2" s="115" t="s">
        <v>27</v>
      </c>
      <c r="B2" s="115"/>
      <c r="C2" s="115"/>
      <c r="D2" s="115"/>
      <c r="E2" s="115"/>
      <c r="F2" s="115"/>
      <c r="G2" s="41"/>
    </row>
    <row r="3" spans="1:10" ht="18" x14ac:dyDescent="0.2">
      <c r="A3" s="115" t="s">
        <v>48</v>
      </c>
      <c r="B3" s="115"/>
      <c r="C3" s="115"/>
      <c r="D3" s="115"/>
      <c r="E3" s="115"/>
      <c r="F3" s="115"/>
      <c r="G3" s="116"/>
    </row>
    <row r="4" spans="1:10" ht="15" x14ac:dyDescent="0.2">
      <c r="A4" s="117" t="s">
        <v>35</v>
      </c>
      <c r="B4" s="117"/>
      <c r="C4" s="117"/>
      <c r="D4" s="117"/>
      <c r="E4" s="117"/>
      <c r="F4" s="117"/>
      <c r="G4" s="42"/>
    </row>
    <row r="5" spans="1:10" ht="15" x14ac:dyDescent="0.2">
      <c r="A5" s="118" t="s">
        <v>44</v>
      </c>
      <c r="B5" s="119"/>
      <c r="C5" s="119"/>
      <c r="D5" s="119"/>
      <c r="E5" s="119"/>
      <c r="F5" s="119"/>
      <c r="G5" s="119"/>
      <c r="H5" s="9"/>
      <c r="I5" s="44"/>
      <c r="J5" s="44"/>
    </row>
    <row r="6" spans="1:10" ht="14.25" x14ac:dyDescent="0.2">
      <c r="A6" s="43"/>
      <c r="B6" s="44"/>
      <c r="C6" s="10"/>
      <c r="D6" s="10"/>
      <c r="E6" s="10"/>
      <c r="F6" s="10"/>
      <c r="G6" s="10"/>
      <c r="H6" s="9"/>
      <c r="I6" s="44"/>
      <c r="J6" s="44"/>
    </row>
    <row r="7" spans="1:10" ht="28.9" customHeight="1" x14ac:dyDescent="0.2">
      <c r="A7" s="79" t="s">
        <v>17</v>
      </c>
      <c r="B7" s="79" t="s">
        <v>0</v>
      </c>
      <c r="C7" s="82" t="s">
        <v>23</v>
      </c>
      <c r="D7" s="83"/>
      <c r="E7" s="84"/>
      <c r="F7" s="85" t="s">
        <v>25</v>
      </c>
      <c r="G7" s="86"/>
    </row>
    <row r="8" spans="1:10" ht="25.15" customHeight="1" x14ac:dyDescent="0.2">
      <c r="A8" s="80"/>
      <c r="B8" s="80"/>
      <c r="C8" s="87" t="s">
        <v>1</v>
      </c>
      <c r="D8" s="87" t="s">
        <v>2</v>
      </c>
      <c r="E8" s="71" t="s">
        <v>3</v>
      </c>
      <c r="F8" s="73" t="s">
        <v>26</v>
      </c>
      <c r="G8" s="73" t="s">
        <v>18</v>
      </c>
    </row>
    <row r="9" spans="1:10" ht="18.600000000000001" customHeight="1" x14ac:dyDescent="0.2">
      <c r="A9" s="81"/>
      <c r="B9" s="81"/>
      <c r="C9" s="88"/>
      <c r="D9" s="88"/>
      <c r="E9" s="72"/>
      <c r="F9" s="74"/>
      <c r="G9" s="74"/>
    </row>
    <row r="10" spans="1:10" ht="15.6" customHeight="1" x14ac:dyDescent="0.2">
      <c r="A10" s="75" t="s">
        <v>13</v>
      </c>
      <c r="B10" s="75"/>
      <c r="C10" s="75"/>
      <c r="D10" s="75"/>
      <c r="E10" s="75"/>
      <c r="F10" s="75"/>
      <c r="G10" s="76"/>
      <c r="H10" s="5"/>
    </row>
    <row r="11" spans="1:10" ht="18" customHeight="1" x14ac:dyDescent="0.2">
      <c r="A11" s="11">
        <v>1</v>
      </c>
      <c r="B11" s="12" t="s">
        <v>4</v>
      </c>
      <c r="C11" s="13">
        <v>2</v>
      </c>
      <c r="D11" s="13">
        <v>2</v>
      </c>
      <c r="E11" s="30">
        <v>2</v>
      </c>
      <c r="F11" s="49">
        <f>SUM(C11:E11)</f>
        <v>6</v>
      </c>
      <c r="G11" s="15">
        <f>F11*32</f>
        <v>192</v>
      </c>
    </row>
    <row r="12" spans="1:10" ht="16.899999999999999" customHeight="1" x14ac:dyDescent="0.2">
      <c r="A12" s="16">
        <v>2</v>
      </c>
      <c r="B12" s="17" t="s">
        <v>24</v>
      </c>
      <c r="C12" s="18">
        <v>2</v>
      </c>
      <c r="D12" s="18">
        <v>2</v>
      </c>
      <c r="E12" s="31">
        <v>1</v>
      </c>
      <c r="F12" s="49">
        <f t="shared" ref="F12:F20" si="0">SUM(C12:E12)</f>
        <v>5</v>
      </c>
      <c r="G12" s="15">
        <f t="shared" ref="G12:G23" si="1">F12*32</f>
        <v>160</v>
      </c>
    </row>
    <row r="13" spans="1:10" ht="16.149999999999999" customHeight="1" x14ac:dyDescent="0.2">
      <c r="A13" s="11">
        <v>3</v>
      </c>
      <c r="B13" s="17" t="s">
        <v>5</v>
      </c>
      <c r="C13" s="18">
        <v>1</v>
      </c>
      <c r="D13" s="18">
        <v>1</v>
      </c>
      <c r="E13" s="31">
        <v>1</v>
      </c>
      <c r="F13" s="49">
        <f t="shared" si="0"/>
        <v>3</v>
      </c>
      <c r="G13" s="15">
        <f t="shared" si="1"/>
        <v>96</v>
      </c>
    </row>
    <row r="14" spans="1:10" ht="18" customHeight="1" x14ac:dyDescent="0.2">
      <c r="A14" s="16">
        <v>4</v>
      </c>
      <c r="B14" s="17" t="s">
        <v>6</v>
      </c>
      <c r="C14" s="18"/>
      <c r="D14" s="18"/>
      <c r="E14" s="31">
        <v>1</v>
      </c>
      <c r="F14" s="49">
        <f t="shared" si="0"/>
        <v>1</v>
      </c>
      <c r="G14" s="15">
        <f t="shared" si="1"/>
        <v>32</v>
      </c>
    </row>
    <row r="15" spans="1:10" ht="15.6" customHeight="1" x14ac:dyDescent="0.2">
      <c r="A15" s="11">
        <v>5</v>
      </c>
      <c r="B15" s="17" t="s">
        <v>7</v>
      </c>
      <c r="C15" s="18">
        <v>2</v>
      </c>
      <c r="D15" s="18"/>
      <c r="E15" s="31"/>
      <c r="F15" s="49">
        <f t="shared" si="0"/>
        <v>2</v>
      </c>
      <c r="G15" s="15">
        <f t="shared" si="1"/>
        <v>64</v>
      </c>
    </row>
    <row r="16" spans="1:10" ht="17.45" customHeight="1" x14ac:dyDescent="0.2">
      <c r="A16" s="16">
        <v>6</v>
      </c>
      <c r="B16" s="17" t="s">
        <v>38</v>
      </c>
      <c r="C16" s="18">
        <v>1</v>
      </c>
      <c r="D16" s="18">
        <v>1</v>
      </c>
      <c r="E16" s="31">
        <v>1</v>
      </c>
      <c r="F16" s="49">
        <f t="shared" si="0"/>
        <v>3</v>
      </c>
      <c r="G16" s="15">
        <f t="shared" si="1"/>
        <v>96</v>
      </c>
    </row>
    <row r="17" spans="1:10" ht="18" customHeight="1" x14ac:dyDescent="0.2">
      <c r="A17" s="11">
        <v>7</v>
      </c>
      <c r="B17" s="17" t="s">
        <v>8</v>
      </c>
      <c r="C17" s="18">
        <v>1</v>
      </c>
      <c r="D17" s="18">
        <v>1</v>
      </c>
      <c r="E17" s="31">
        <v>1</v>
      </c>
      <c r="F17" s="49">
        <f t="shared" si="0"/>
        <v>3</v>
      </c>
      <c r="G17" s="15">
        <f t="shared" si="1"/>
        <v>96</v>
      </c>
    </row>
    <row r="18" spans="1:10" ht="15" customHeight="1" x14ac:dyDescent="0.2">
      <c r="A18" s="16">
        <v>8</v>
      </c>
      <c r="B18" s="17" t="s">
        <v>40</v>
      </c>
      <c r="C18" s="18">
        <v>2</v>
      </c>
      <c r="D18" s="18">
        <v>2</v>
      </c>
      <c r="E18" s="31">
        <v>1</v>
      </c>
      <c r="F18" s="49">
        <f t="shared" si="0"/>
        <v>5</v>
      </c>
      <c r="G18" s="15">
        <f t="shared" si="1"/>
        <v>160</v>
      </c>
    </row>
    <row r="19" spans="1:10" ht="17.45" customHeight="1" x14ac:dyDescent="0.2">
      <c r="A19" s="11">
        <v>9</v>
      </c>
      <c r="B19" s="17" t="s">
        <v>9</v>
      </c>
      <c r="C19" s="18">
        <v>1</v>
      </c>
      <c r="D19" s="18"/>
      <c r="E19" s="31"/>
      <c r="F19" s="49">
        <f t="shared" si="0"/>
        <v>1</v>
      </c>
      <c r="G19" s="15">
        <f t="shared" si="1"/>
        <v>32</v>
      </c>
    </row>
    <row r="20" spans="1:10" ht="16.149999999999999" customHeight="1" x14ac:dyDescent="0.2">
      <c r="A20" s="16">
        <v>10</v>
      </c>
      <c r="B20" s="17" t="s">
        <v>10</v>
      </c>
      <c r="C20" s="18">
        <v>3</v>
      </c>
      <c r="D20" s="18">
        <v>3</v>
      </c>
      <c r="E20" s="31">
        <v>3</v>
      </c>
      <c r="F20" s="49">
        <f t="shared" si="0"/>
        <v>9</v>
      </c>
      <c r="G20" s="15">
        <f t="shared" si="1"/>
        <v>288</v>
      </c>
    </row>
    <row r="21" spans="1:10" ht="16.149999999999999" customHeight="1" x14ac:dyDescent="0.2">
      <c r="A21" s="11">
        <v>11</v>
      </c>
      <c r="B21" s="17" t="s">
        <v>11</v>
      </c>
      <c r="C21" s="18">
        <v>1</v>
      </c>
      <c r="D21" s="18"/>
      <c r="E21" s="31"/>
      <c r="F21" s="49">
        <f>SUM(C21:E21)</f>
        <v>1</v>
      </c>
      <c r="G21" s="15">
        <f>F21*32</f>
        <v>32</v>
      </c>
    </row>
    <row r="22" spans="1:10" ht="17.45" customHeight="1" x14ac:dyDescent="0.2">
      <c r="A22" s="16">
        <v>12</v>
      </c>
      <c r="B22" s="51" t="s">
        <v>16</v>
      </c>
      <c r="C22" s="20">
        <v>1</v>
      </c>
      <c r="D22" s="20">
        <v>1</v>
      </c>
      <c r="E22" s="32">
        <v>1</v>
      </c>
      <c r="F22" s="50">
        <f>SUM(C22:E22)</f>
        <v>3</v>
      </c>
      <c r="G22" s="15">
        <f>F22*32</f>
        <v>96</v>
      </c>
    </row>
    <row r="23" spans="1:10" ht="17.25" customHeight="1" x14ac:dyDescent="0.2">
      <c r="A23" s="77" t="s">
        <v>14</v>
      </c>
      <c r="B23" s="78"/>
      <c r="C23" s="53">
        <f>SUM(C11:C22)</f>
        <v>17</v>
      </c>
      <c r="D23" s="53">
        <f>SUM(D11:D22)</f>
        <v>13</v>
      </c>
      <c r="E23" s="52">
        <f>SUM(E11:E22)</f>
        <v>12</v>
      </c>
      <c r="F23" s="15">
        <f>SUM(C23:E23)</f>
        <v>42</v>
      </c>
      <c r="G23" s="15">
        <f t="shared" si="1"/>
        <v>1344</v>
      </c>
    </row>
    <row r="24" spans="1:10" ht="18" customHeight="1" x14ac:dyDescent="0.2">
      <c r="A24" s="108" t="s">
        <v>55</v>
      </c>
      <c r="B24" s="108"/>
      <c r="C24" s="108"/>
      <c r="D24" s="108"/>
      <c r="E24" s="108"/>
      <c r="F24" s="90"/>
      <c r="G24" s="46"/>
    </row>
    <row r="25" spans="1:10" s="3" customFormat="1" ht="15.6" customHeight="1" x14ac:dyDescent="0.2">
      <c r="A25" s="16">
        <v>1</v>
      </c>
      <c r="B25" s="17" t="s">
        <v>34</v>
      </c>
      <c r="C25" s="20">
        <v>2</v>
      </c>
      <c r="D25" s="20">
        <v>1</v>
      </c>
      <c r="E25" s="32">
        <v>2</v>
      </c>
      <c r="F25" s="50">
        <f>SUM(C25:E25)</f>
        <v>5</v>
      </c>
      <c r="G25" s="15">
        <f t="shared" ref="G25:G39" si="2">F25*32</f>
        <v>160</v>
      </c>
      <c r="I25"/>
      <c r="J25"/>
    </row>
    <row r="26" spans="1:10" s="3" customFormat="1" ht="15.6" customHeight="1" x14ac:dyDescent="0.2">
      <c r="A26" s="16">
        <v>2</v>
      </c>
      <c r="B26" s="17" t="s">
        <v>20</v>
      </c>
      <c r="C26" s="20">
        <v>4</v>
      </c>
      <c r="D26" s="20">
        <v>4</v>
      </c>
      <c r="E26" s="32">
        <v>4</v>
      </c>
      <c r="F26" s="50">
        <f t="shared" ref="F26:F28" si="3">SUM(C26:E26)</f>
        <v>12</v>
      </c>
      <c r="G26" s="15">
        <f t="shared" si="2"/>
        <v>384</v>
      </c>
      <c r="I26"/>
      <c r="J26"/>
    </row>
    <row r="27" spans="1:10" s="3" customFormat="1" ht="16.899999999999999" customHeight="1" x14ac:dyDescent="0.2">
      <c r="A27" s="16">
        <v>3</v>
      </c>
      <c r="B27" s="17" t="s">
        <v>33</v>
      </c>
      <c r="C27" s="20"/>
      <c r="D27" s="20">
        <v>1</v>
      </c>
      <c r="E27" s="32">
        <v>1</v>
      </c>
      <c r="F27" s="50">
        <f t="shared" si="3"/>
        <v>2</v>
      </c>
      <c r="G27" s="15">
        <f t="shared" si="2"/>
        <v>64</v>
      </c>
      <c r="I27"/>
      <c r="J27"/>
    </row>
    <row r="28" spans="1:10" s="3" customFormat="1" ht="21" customHeight="1" x14ac:dyDescent="0.2">
      <c r="A28" s="16">
        <v>4</v>
      </c>
      <c r="B28" s="17" t="s">
        <v>32</v>
      </c>
      <c r="C28" s="20"/>
      <c r="D28" s="20"/>
      <c r="E28" s="32">
        <v>1</v>
      </c>
      <c r="F28" s="50">
        <f t="shared" si="3"/>
        <v>1</v>
      </c>
      <c r="G28" s="15">
        <f t="shared" si="2"/>
        <v>32</v>
      </c>
    </row>
    <row r="29" spans="1:10" s="3" customFormat="1" ht="15.75" customHeight="1" x14ac:dyDescent="0.2">
      <c r="A29" s="109" t="s">
        <v>12</v>
      </c>
      <c r="B29" s="110"/>
      <c r="C29" s="53">
        <f t="shared" ref="C29:F29" si="4">SUM(C25:C28)</f>
        <v>6</v>
      </c>
      <c r="D29" s="53">
        <f t="shared" si="4"/>
        <v>6</v>
      </c>
      <c r="E29" s="52">
        <f t="shared" si="4"/>
        <v>8</v>
      </c>
      <c r="F29" s="15">
        <f t="shared" si="4"/>
        <v>20</v>
      </c>
      <c r="G29" s="15">
        <f t="shared" si="2"/>
        <v>640</v>
      </c>
    </row>
    <row r="30" spans="1:10" ht="16.899999999999999" customHeight="1" x14ac:dyDescent="0.2">
      <c r="A30" s="111" t="s">
        <v>36</v>
      </c>
      <c r="B30" s="111"/>
      <c r="C30" s="111"/>
      <c r="D30" s="111"/>
      <c r="E30" s="111"/>
      <c r="F30" s="112"/>
      <c r="G30" s="15"/>
    </row>
    <row r="31" spans="1:10" ht="15.6" customHeight="1" x14ac:dyDescent="0.2">
      <c r="A31" s="16">
        <v>1</v>
      </c>
      <c r="B31" s="17" t="s">
        <v>21</v>
      </c>
      <c r="C31" s="18">
        <v>6</v>
      </c>
      <c r="D31" s="20">
        <v>12</v>
      </c>
      <c r="E31" s="32">
        <v>10</v>
      </c>
      <c r="F31" s="50">
        <f>SUM(C31:E31)</f>
        <v>28</v>
      </c>
      <c r="G31" s="15">
        <f t="shared" ref="G31:G33" si="5">F31*32</f>
        <v>896</v>
      </c>
    </row>
    <row r="32" spans="1:10" ht="36" customHeight="1" x14ac:dyDescent="0.2">
      <c r="A32" s="16">
        <v>2</v>
      </c>
      <c r="B32" s="17" t="s">
        <v>41</v>
      </c>
      <c r="C32" s="18"/>
      <c r="D32" s="20"/>
      <c r="E32" s="32">
        <v>2</v>
      </c>
      <c r="F32" s="50">
        <f>SUM(C32:E32)</f>
        <v>2</v>
      </c>
      <c r="G32" s="15">
        <f t="shared" si="5"/>
        <v>64</v>
      </c>
    </row>
    <row r="33" spans="1:8" ht="15.75" customHeight="1" x14ac:dyDescent="0.2">
      <c r="A33" s="109" t="s">
        <v>12</v>
      </c>
      <c r="B33" s="110"/>
      <c r="C33" s="53">
        <f>SUM(C31,C32,)</f>
        <v>6</v>
      </c>
      <c r="D33" s="53">
        <f>SUM(D31,D32,)</f>
        <v>12</v>
      </c>
      <c r="E33" s="52">
        <f>SUM(E31,E32,)</f>
        <v>12</v>
      </c>
      <c r="F33" s="54">
        <f>SUM(F31,F32,)</f>
        <v>30</v>
      </c>
      <c r="G33" s="15">
        <f t="shared" si="5"/>
        <v>960</v>
      </c>
    </row>
    <row r="34" spans="1:8" ht="15.75" customHeight="1" x14ac:dyDescent="0.2">
      <c r="A34" s="109" t="s">
        <v>15</v>
      </c>
      <c r="B34" s="110"/>
      <c r="C34" s="53">
        <f>SUM(C29,C33,)</f>
        <v>12</v>
      </c>
      <c r="D34" s="53">
        <f>SUM(D29,D33,)</f>
        <v>18</v>
      </c>
      <c r="E34" s="52">
        <f>SUM(E29,E33,)</f>
        <v>20</v>
      </c>
      <c r="F34" s="15">
        <f>SUM(F29,F33,)</f>
        <v>50</v>
      </c>
      <c r="G34" s="15">
        <f t="shared" si="2"/>
        <v>1600</v>
      </c>
    </row>
    <row r="35" spans="1:8" ht="29.25" customHeight="1" x14ac:dyDescent="0.2">
      <c r="A35" s="90" t="s">
        <v>42</v>
      </c>
      <c r="B35" s="91"/>
      <c r="C35" s="53">
        <f>SUM(C23,C34,)</f>
        <v>29</v>
      </c>
      <c r="D35" s="53">
        <f>SUM(D23,D34,)</f>
        <v>31</v>
      </c>
      <c r="E35" s="52">
        <f>SUM(E23,E34,)</f>
        <v>32</v>
      </c>
      <c r="F35" s="53">
        <f>SUM(F23,F34,)</f>
        <v>92</v>
      </c>
      <c r="G35" s="15">
        <f t="shared" si="2"/>
        <v>2944</v>
      </c>
    </row>
    <row r="36" spans="1:8" ht="38.25" customHeight="1" x14ac:dyDescent="0.2">
      <c r="A36" s="90" t="s">
        <v>56</v>
      </c>
      <c r="B36" s="91"/>
      <c r="C36" s="47">
        <v>1</v>
      </c>
      <c r="D36" s="47">
        <v>1</v>
      </c>
      <c r="E36" s="48">
        <v>1</v>
      </c>
      <c r="F36" s="50">
        <f>SUM(C36:E36)</f>
        <v>3</v>
      </c>
      <c r="G36" s="15">
        <f t="shared" si="2"/>
        <v>96</v>
      </c>
    </row>
    <row r="37" spans="1:8" s="1" customFormat="1" ht="15.75" customHeight="1" x14ac:dyDescent="0.2">
      <c r="A37" s="77" t="s">
        <v>43</v>
      </c>
      <c r="B37" s="78"/>
      <c r="C37" s="53">
        <f>SUM(C35,C36,)</f>
        <v>30</v>
      </c>
      <c r="D37" s="53">
        <f t="shared" ref="D37:F37" si="6">SUM(D35,D36,)</f>
        <v>32</v>
      </c>
      <c r="E37" s="52">
        <f t="shared" si="6"/>
        <v>33</v>
      </c>
      <c r="F37" s="53">
        <f t="shared" si="6"/>
        <v>95</v>
      </c>
      <c r="G37" s="15">
        <f t="shared" si="2"/>
        <v>3040</v>
      </c>
      <c r="H37" s="4"/>
    </row>
    <row r="38" spans="1:8" ht="17.45" customHeight="1" x14ac:dyDescent="0.2">
      <c r="A38" s="16">
        <v>1</v>
      </c>
      <c r="B38" s="17" t="s">
        <v>57</v>
      </c>
      <c r="C38" s="21" t="s">
        <v>37</v>
      </c>
      <c r="D38" s="21" t="s">
        <v>37</v>
      </c>
      <c r="E38" s="33" t="s">
        <v>37</v>
      </c>
      <c r="F38" s="68">
        <v>1.17</v>
      </c>
      <c r="G38" s="15">
        <v>42</v>
      </c>
    </row>
    <row r="39" spans="1:8" ht="18" customHeight="1" x14ac:dyDescent="0.2">
      <c r="A39" s="16">
        <v>2</v>
      </c>
      <c r="B39" s="17" t="s">
        <v>22</v>
      </c>
      <c r="C39" s="56">
        <v>2</v>
      </c>
      <c r="D39" s="56">
        <v>2</v>
      </c>
      <c r="E39" s="55">
        <v>2</v>
      </c>
      <c r="F39" s="58">
        <f t="shared" ref="F39" si="7">SUM(C39:E39)</f>
        <v>6</v>
      </c>
      <c r="G39" s="15">
        <f t="shared" si="2"/>
        <v>192</v>
      </c>
    </row>
    <row r="40" spans="1:8" ht="16.899999999999999" customHeight="1" x14ac:dyDescent="0.2">
      <c r="A40" s="16">
        <v>3</v>
      </c>
      <c r="B40" s="23" t="s">
        <v>58</v>
      </c>
      <c r="C40" s="20" t="s">
        <v>29</v>
      </c>
      <c r="D40" s="20" t="s">
        <v>30</v>
      </c>
      <c r="E40" s="32" t="s">
        <v>30</v>
      </c>
      <c r="F40" s="50">
        <v>0.28000000000000003</v>
      </c>
      <c r="G40" s="15">
        <v>10</v>
      </c>
    </row>
    <row r="41" spans="1:8" ht="12" customHeight="1" x14ac:dyDescent="0.2">
      <c r="A41" s="92" t="s">
        <v>19</v>
      </c>
      <c r="B41" s="93"/>
      <c r="C41" s="96">
        <f>SUM(C37,C39,)</f>
        <v>32</v>
      </c>
      <c r="D41" s="96">
        <f t="shared" ref="D41:E41" si="8">SUM(D37,D39,)</f>
        <v>34</v>
      </c>
      <c r="E41" s="98">
        <f t="shared" si="8"/>
        <v>35</v>
      </c>
      <c r="F41" s="100">
        <f>SUM(F37,F38,F39,F40,)</f>
        <v>102.45</v>
      </c>
      <c r="G41" s="102">
        <f>SUM(G37,G38,G39,G40,)</f>
        <v>3284</v>
      </c>
    </row>
    <row r="42" spans="1:8" ht="12" customHeight="1" x14ac:dyDescent="0.2">
      <c r="A42" s="94"/>
      <c r="B42" s="95"/>
      <c r="C42" s="97"/>
      <c r="D42" s="97"/>
      <c r="E42" s="99"/>
      <c r="F42" s="101"/>
      <c r="G42" s="103"/>
    </row>
    <row r="43" spans="1:8" s="6" customFormat="1" ht="33" customHeight="1" x14ac:dyDescent="0.2">
      <c r="A43" s="104" t="s">
        <v>59</v>
      </c>
      <c r="B43" s="105"/>
      <c r="C43" s="105"/>
      <c r="D43" s="105"/>
      <c r="E43" s="105"/>
      <c r="F43" s="105"/>
      <c r="G43" s="106"/>
    </row>
    <row r="44" spans="1:8" s="2" customFormat="1" ht="12.75" customHeight="1" x14ac:dyDescent="0.2">
      <c r="A44" s="25"/>
      <c r="B44" s="25"/>
      <c r="C44" s="25"/>
      <c r="D44" s="25"/>
      <c r="E44" s="25"/>
      <c r="F44" s="25"/>
      <c r="G44" s="25"/>
      <c r="H44" s="5"/>
    </row>
    <row r="45" spans="1:8" s="3" customFormat="1" ht="12.75" customHeight="1" x14ac:dyDescent="0.2">
      <c r="A45" s="107" t="s">
        <v>31</v>
      </c>
      <c r="B45" s="107"/>
      <c r="C45" s="107"/>
      <c r="D45" s="107"/>
      <c r="E45" s="107"/>
      <c r="F45" s="107"/>
      <c r="G45" s="26"/>
    </row>
    <row r="46" spans="1:8" s="3" customFormat="1" ht="12.75" customHeight="1" x14ac:dyDescent="0.2">
      <c r="A46" s="70"/>
      <c r="B46" s="70"/>
      <c r="C46" s="70"/>
      <c r="D46" s="70"/>
      <c r="E46" s="70"/>
      <c r="F46" s="70"/>
      <c r="G46" s="26"/>
    </row>
    <row r="47" spans="1:8" s="3" customFormat="1" ht="12.75" customHeight="1" x14ac:dyDescent="0.2">
      <c r="A47" s="70"/>
      <c r="B47" s="70"/>
      <c r="C47" s="70"/>
      <c r="D47" s="70"/>
      <c r="E47" s="70"/>
      <c r="F47" s="70"/>
      <c r="G47" s="26"/>
    </row>
    <row r="48" spans="1:8" s="3" customFormat="1" ht="12.75" customHeight="1" x14ac:dyDescent="0.2">
      <c r="A48" s="70"/>
      <c r="B48" s="70"/>
      <c r="C48" s="70"/>
      <c r="D48" s="70"/>
      <c r="E48" s="70"/>
      <c r="F48" s="70"/>
      <c r="G48" s="26"/>
    </row>
    <row r="49" spans="1:9" s="3" customFormat="1" ht="15" x14ac:dyDescent="0.2">
      <c r="A49" s="27"/>
      <c r="B49" s="27"/>
      <c r="C49" s="27"/>
      <c r="D49" s="27"/>
      <c r="E49" s="27"/>
      <c r="F49" s="27"/>
      <c r="G49" s="28"/>
    </row>
    <row r="50" spans="1:9" ht="14.25" x14ac:dyDescent="0.2">
      <c r="A50" s="29"/>
      <c r="B50" s="89" t="s">
        <v>39</v>
      </c>
      <c r="C50" s="89"/>
      <c r="D50" s="89"/>
      <c r="E50" s="89"/>
      <c r="F50" s="89"/>
      <c r="G50" s="29"/>
    </row>
    <row r="60" spans="1:9" s="3" customFormat="1" x14ac:dyDescent="0.2">
      <c r="G60" s="7"/>
      <c r="I60"/>
    </row>
    <row r="61" spans="1:9" s="3" customFormat="1" x14ac:dyDescent="0.2">
      <c r="G61" s="7"/>
      <c r="I61"/>
    </row>
    <row r="62" spans="1:9" s="3" customFormat="1" x14ac:dyDescent="0.2">
      <c r="G62" s="7"/>
      <c r="I62"/>
    </row>
    <row r="63" spans="1:9" s="3" customFormat="1" x14ac:dyDescent="0.2">
      <c r="G63" s="8"/>
      <c r="I63"/>
    </row>
    <row r="64" spans="1:9" s="3" customFormat="1" x14ac:dyDescent="0.2">
      <c r="G64" s="8"/>
      <c r="I64"/>
    </row>
    <row r="65" spans="7:9" s="3" customFormat="1" x14ac:dyDescent="0.2">
      <c r="G65" s="8"/>
      <c r="I65"/>
    </row>
    <row r="66" spans="7:9" s="3" customFormat="1" x14ac:dyDescent="0.2">
      <c r="G66" s="8"/>
      <c r="I66"/>
    </row>
    <row r="67" spans="7:9" s="3" customFormat="1" x14ac:dyDescent="0.2">
      <c r="G67" s="8"/>
      <c r="I67"/>
    </row>
    <row r="68" spans="7:9" s="3" customFormat="1" x14ac:dyDescent="0.2">
      <c r="G68" s="7"/>
      <c r="I68"/>
    </row>
  </sheetData>
  <mergeCells count="33">
    <mergeCell ref="A1:G1"/>
    <mergeCell ref="A2:F2"/>
    <mergeCell ref="A3:G3"/>
    <mergeCell ref="A4:F4"/>
    <mergeCell ref="A5:G5"/>
    <mergeCell ref="G41:G42"/>
    <mergeCell ref="A43:G43"/>
    <mergeCell ref="A45:F45"/>
    <mergeCell ref="A24:F24"/>
    <mergeCell ref="A29:B29"/>
    <mergeCell ref="A30:F30"/>
    <mergeCell ref="A33:B33"/>
    <mergeCell ref="A34:B34"/>
    <mergeCell ref="A35:B35"/>
    <mergeCell ref="B50:F50"/>
    <mergeCell ref="A36:B36"/>
    <mergeCell ref="A37:B37"/>
    <mergeCell ref="A41:B42"/>
    <mergeCell ref="C41:C42"/>
    <mergeCell ref="D41:D42"/>
    <mergeCell ref="E41:E42"/>
    <mergeCell ref="F41:F42"/>
    <mergeCell ref="E8:E9"/>
    <mergeCell ref="F8:F9"/>
    <mergeCell ref="G8:G9"/>
    <mergeCell ref="A10:G10"/>
    <mergeCell ref="A23:B23"/>
    <mergeCell ref="A7:A9"/>
    <mergeCell ref="B7:B9"/>
    <mergeCell ref="C7:E7"/>
    <mergeCell ref="F7:G7"/>
    <mergeCell ref="C8:C9"/>
    <mergeCell ref="D8:D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topLeftCell="A28" zoomScaleNormal="100" workbookViewId="0">
      <selection activeCell="K40" sqref="K40"/>
    </sheetView>
  </sheetViews>
  <sheetFormatPr defaultRowHeight="12.75" x14ac:dyDescent="0.2"/>
  <cols>
    <col min="1" max="1" width="4.140625" style="3" customWidth="1"/>
    <col min="2" max="2" width="56.140625" style="3" customWidth="1"/>
    <col min="3" max="3" width="7.7109375" style="3" customWidth="1"/>
    <col min="4" max="4" width="7" style="3" customWidth="1"/>
    <col min="5" max="5" width="7.7109375" style="3" customWidth="1"/>
    <col min="6" max="6" width="12.28515625" style="3" customWidth="1"/>
    <col min="7" max="7" width="9.28515625" style="3" customWidth="1"/>
    <col min="8" max="8" width="8.85546875" style="3"/>
  </cols>
  <sheetData>
    <row r="1" spans="1:10" ht="18" x14ac:dyDescent="0.2">
      <c r="A1" s="113" t="s">
        <v>45</v>
      </c>
      <c r="B1" s="113"/>
      <c r="C1" s="113"/>
      <c r="D1" s="113"/>
      <c r="E1" s="113"/>
      <c r="F1" s="113"/>
      <c r="G1" s="114"/>
    </row>
    <row r="2" spans="1:10" ht="15" x14ac:dyDescent="0.2">
      <c r="A2" s="115" t="s">
        <v>27</v>
      </c>
      <c r="B2" s="115"/>
      <c r="C2" s="115"/>
      <c r="D2" s="115"/>
      <c r="E2" s="115"/>
      <c r="F2" s="115"/>
      <c r="G2" s="34"/>
    </row>
    <row r="3" spans="1:10" ht="18" x14ac:dyDescent="0.2">
      <c r="A3" s="115" t="s">
        <v>47</v>
      </c>
      <c r="B3" s="115"/>
      <c r="C3" s="115"/>
      <c r="D3" s="115"/>
      <c r="E3" s="115"/>
      <c r="F3" s="115"/>
      <c r="G3" s="116"/>
    </row>
    <row r="4" spans="1:10" ht="15" x14ac:dyDescent="0.2">
      <c r="A4" s="117" t="s">
        <v>35</v>
      </c>
      <c r="B4" s="117"/>
      <c r="C4" s="117"/>
      <c r="D4" s="117"/>
      <c r="E4" s="117"/>
      <c r="F4" s="117"/>
      <c r="G4" s="35"/>
    </row>
    <row r="5" spans="1:10" ht="15" x14ac:dyDescent="0.2">
      <c r="A5" s="118" t="s">
        <v>46</v>
      </c>
      <c r="B5" s="119"/>
      <c r="C5" s="119"/>
      <c r="D5" s="119"/>
      <c r="E5" s="119"/>
      <c r="F5" s="119"/>
      <c r="G5" s="119"/>
      <c r="H5" s="9"/>
      <c r="I5" s="37"/>
      <c r="J5" s="37"/>
    </row>
    <row r="6" spans="1:10" ht="14.25" x14ac:dyDescent="0.2">
      <c r="A6" s="36"/>
      <c r="B6" s="37"/>
      <c r="C6" s="10"/>
      <c r="D6" s="10"/>
      <c r="E6" s="10"/>
      <c r="F6" s="10"/>
      <c r="G6" s="10"/>
      <c r="H6" s="9"/>
      <c r="I6" s="37"/>
      <c r="J6" s="37"/>
    </row>
    <row r="7" spans="1:10" ht="28.9" customHeight="1" x14ac:dyDescent="0.2">
      <c r="A7" s="79" t="s">
        <v>17</v>
      </c>
      <c r="B7" s="79" t="s">
        <v>0</v>
      </c>
      <c r="C7" s="82" t="s">
        <v>23</v>
      </c>
      <c r="D7" s="83"/>
      <c r="E7" s="84"/>
      <c r="F7" s="85" t="s">
        <v>25</v>
      </c>
      <c r="G7" s="86"/>
    </row>
    <row r="8" spans="1:10" ht="25.15" customHeight="1" x14ac:dyDescent="0.2">
      <c r="A8" s="80"/>
      <c r="B8" s="80"/>
      <c r="C8" s="87" t="s">
        <v>1</v>
      </c>
      <c r="D8" s="71" t="s">
        <v>2</v>
      </c>
      <c r="E8" s="120" t="s">
        <v>3</v>
      </c>
      <c r="F8" s="73" t="s">
        <v>26</v>
      </c>
      <c r="G8" s="73" t="s">
        <v>18</v>
      </c>
    </row>
    <row r="9" spans="1:10" ht="18.600000000000001" customHeight="1" x14ac:dyDescent="0.2">
      <c r="A9" s="81"/>
      <c r="B9" s="81"/>
      <c r="C9" s="88"/>
      <c r="D9" s="72"/>
      <c r="E9" s="121"/>
      <c r="F9" s="74"/>
      <c r="G9" s="74"/>
    </row>
    <row r="10" spans="1:10" ht="15.6" customHeight="1" x14ac:dyDescent="0.2">
      <c r="A10" s="75" t="s">
        <v>13</v>
      </c>
      <c r="B10" s="75"/>
      <c r="C10" s="75"/>
      <c r="D10" s="75"/>
      <c r="E10" s="75"/>
      <c r="F10" s="75"/>
      <c r="G10" s="76"/>
      <c r="H10" s="5"/>
    </row>
    <row r="11" spans="1:10" ht="18" customHeight="1" x14ac:dyDescent="0.2">
      <c r="A11" s="11">
        <v>1</v>
      </c>
      <c r="B11" s="12" t="s">
        <v>4</v>
      </c>
      <c r="C11" s="13">
        <v>2</v>
      </c>
      <c r="D11" s="30">
        <v>2</v>
      </c>
      <c r="E11" s="14">
        <v>2</v>
      </c>
      <c r="F11" s="39">
        <f>SUM(C11:E11)</f>
        <v>6</v>
      </c>
      <c r="G11" s="15">
        <f>F11*32</f>
        <v>192</v>
      </c>
    </row>
    <row r="12" spans="1:10" ht="16.899999999999999" customHeight="1" x14ac:dyDescent="0.2">
      <c r="A12" s="16">
        <v>2</v>
      </c>
      <c r="B12" s="17" t="s">
        <v>24</v>
      </c>
      <c r="C12" s="18">
        <v>2</v>
      </c>
      <c r="D12" s="31">
        <v>2</v>
      </c>
      <c r="E12" s="19">
        <v>1</v>
      </c>
      <c r="F12" s="39">
        <f t="shared" ref="F12:F20" si="0">SUM(C12:E12)</f>
        <v>5</v>
      </c>
      <c r="G12" s="15">
        <f t="shared" ref="G12:G23" si="1">F12*32</f>
        <v>160</v>
      </c>
    </row>
    <row r="13" spans="1:10" ht="16.149999999999999" customHeight="1" x14ac:dyDescent="0.2">
      <c r="A13" s="11">
        <v>3</v>
      </c>
      <c r="B13" s="17" t="s">
        <v>5</v>
      </c>
      <c r="C13" s="18">
        <v>1</v>
      </c>
      <c r="D13" s="31">
        <v>1</v>
      </c>
      <c r="E13" s="19">
        <v>1</v>
      </c>
      <c r="F13" s="39">
        <f t="shared" si="0"/>
        <v>3</v>
      </c>
      <c r="G13" s="15">
        <f t="shared" si="1"/>
        <v>96</v>
      </c>
    </row>
    <row r="14" spans="1:10" ht="18" customHeight="1" x14ac:dyDescent="0.2">
      <c r="A14" s="16">
        <v>4</v>
      </c>
      <c r="B14" s="17" t="s">
        <v>6</v>
      </c>
      <c r="C14" s="18"/>
      <c r="D14" s="31"/>
      <c r="E14" s="19">
        <v>1</v>
      </c>
      <c r="F14" s="39">
        <f t="shared" si="0"/>
        <v>1</v>
      </c>
      <c r="G14" s="15">
        <f t="shared" si="1"/>
        <v>32</v>
      </c>
    </row>
    <row r="15" spans="1:10" ht="15.6" customHeight="1" x14ac:dyDescent="0.2">
      <c r="A15" s="11">
        <v>5</v>
      </c>
      <c r="B15" s="17" t="s">
        <v>7</v>
      </c>
      <c r="C15" s="18">
        <v>2</v>
      </c>
      <c r="D15" s="31"/>
      <c r="E15" s="19"/>
      <c r="F15" s="39">
        <f t="shared" si="0"/>
        <v>2</v>
      </c>
      <c r="G15" s="15">
        <f t="shared" si="1"/>
        <v>64</v>
      </c>
    </row>
    <row r="16" spans="1:10" ht="17.45" customHeight="1" x14ac:dyDescent="0.2">
      <c r="A16" s="16">
        <v>6</v>
      </c>
      <c r="B16" s="17" t="s">
        <v>38</v>
      </c>
      <c r="C16" s="18">
        <v>1</v>
      </c>
      <c r="D16" s="31">
        <v>1</v>
      </c>
      <c r="E16" s="19">
        <v>1</v>
      </c>
      <c r="F16" s="39">
        <f t="shared" si="0"/>
        <v>3</v>
      </c>
      <c r="G16" s="15">
        <f t="shared" si="1"/>
        <v>96</v>
      </c>
    </row>
    <row r="17" spans="1:10" ht="18" customHeight="1" x14ac:dyDescent="0.2">
      <c r="A17" s="11">
        <v>7</v>
      </c>
      <c r="B17" s="17" t="s">
        <v>8</v>
      </c>
      <c r="C17" s="18">
        <v>1</v>
      </c>
      <c r="D17" s="31">
        <v>1</v>
      </c>
      <c r="E17" s="19">
        <v>1</v>
      </c>
      <c r="F17" s="39">
        <f t="shared" si="0"/>
        <v>3</v>
      </c>
      <c r="G17" s="15">
        <f t="shared" si="1"/>
        <v>96</v>
      </c>
    </row>
    <row r="18" spans="1:10" ht="15" customHeight="1" x14ac:dyDescent="0.2">
      <c r="A18" s="16">
        <v>8</v>
      </c>
      <c r="B18" s="17" t="s">
        <v>40</v>
      </c>
      <c r="C18" s="18">
        <v>2</v>
      </c>
      <c r="D18" s="31">
        <v>2</v>
      </c>
      <c r="E18" s="19">
        <v>1</v>
      </c>
      <c r="F18" s="39">
        <f t="shared" si="0"/>
        <v>5</v>
      </c>
      <c r="G18" s="15">
        <f t="shared" si="1"/>
        <v>160</v>
      </c>
    </row>
    <row r="19" spans="1:10" ht="17.45" customHeight="1" x14ac:dyDescent="0.2">
      <c r="A19" s="11">
        <v>9</v>
      </c>
      <c r="B19" s="17" t="s">
        <v>9</v>
      </c>
      <c r="C19" s="18">
        <v>1</v>
      </c>
      <c r="D19" s="31"/>
      <c r="E19" s="19"/>
      <c r="F19" s="39">
        <f t="shared" si="0"/>
        <v>1</v>
      </c>
      <c r="G19" s="15">
        <f t="shared" si="1"/>
        <v>32</v>
      </c>
    </row>
    <row r="20" spans="1:10" ht="16.149999999999999" customHeight="1" x14ac:dyDescent="0.2">
      <c r="A20" s="16">
        <v>10</v>
      </c>
      <c r="B20" s="17" t="s">
        <v>10</v>
      </c>
      <c r="C20" s="18">
        <v>3</v>
      </c>
      <c r="D20" s="31">
        <v>3</v>
      </c>
      <c r="E20" s="19">
        <v>3</v>
      </c>
      <c r="F20" s="39">
        <f t="shared" si="0"/>
        <v>9</v>
      </c>
      <c r="G20" s="15">
        <f t="shared" si="1"/>
        <v>288</v>
      </c>
    </row>
    <row r="21" spans="1:10" ht="16.149999999999999" customHeight="1" x14ac:dyDescent="0.2">
      <c r="A21" s="11">
        <v>11</v>
      </c>
      <c r="B21" s="17" t="s">
        <v>11</v>
      </c>
      <c r="C21" s="18">
        <v>1</v>
      </c>
      <c r="D21" s="31"/>
      <c r="E21" s="19"/>
      <c r="F21" s="39">
        <f>SUM(C21:E21)</f>
        <v>1</v>
      </c>
      <c r="G21" s="15">
        <f>F21*32</f>
        <v>32</v>
      </c>
    </row>
    <row r="22" spans="1:10" ht="17.45" customHeight="1" x14ac:dyDescent="0.2">
      <c r="A22" s="16">
        <v>12</v>
      </c>
      <c r="B22" s="51" t="s">
        <v>16</v>
      </c>
      <c r="C22" s="20">
        <v>1</v>
      </c>
      <c r="D22" s="32">
        <v>1</v>
      </c>
      <c r="E22" s="16">
        <v>1</v>
      </c>
      <c r="F22" s="50">
        <f>SUM(C22:E22)</f>
        <v>3</v>
      </c>
      <c r="G22" s="15">
        <f>F22*32</f>
        <v>96</v>
      </c>
    </row>
    <row r="23" spans="1:10" ht="17.25" customHeight="1" x14ac:dyDescent="0.2">
      <c r="A23" s="77" t="s">
        <v>14</v>
      </c>
      <c r="B23" s="78"/>
      <c r="C23" s="53">
        <f>SUM(C11:C22)</f>
        <v>17</v>
      </c>
      <c r="D23" s="52">
        <f>SUM(D11:D22)</f>
        <v>13</v>
      </c>
      <c r="E23" s="15">
        <f>SUM(E11:E22)</f>
        <v>12</v>
      </c>
      <c r="F23" s="15">
        <f>SUM(C23:E23)</f>
        <v>42</v>
      </c>
      <c r="G23" s="15">
        <f t="shared" si="1"/>
        <v>1344</v>
      </c>
    </row>
    <row r="24" spans="1:10" ht="18" customHeight="1" x14ac:dyDescent="0.2">
      <c r="A24" s="108" t="s">
        <v>55</v>
      </c>
      <c r="B24" s="108"/>
      <c r="C24" s="108"/>
      <c r="D24" s="108"/>
      <c r="E24" s="108"/>
      <c r="F24" s="90"/>
      <c r="G24" s="38"/>
    </row>
    <row r="25" spans="1:10" s="3" customFormat="1" ht="15.6" customHeight="1" x14ac:dyDescent="0.2">
      <c r="A25" s="16">
        <v>1</v>
      </c>
      <c r="B25" s="17" t="s">
        <v>34</v>
      </c>
      <c r="C25" s="20">
        <v>2</v>
      </c>
      <c r="D25" s="32">
        <v>1</v>
      </c>
      <c r="E25" s="16">
        <v>2</v>
      </c>
      <c r="F25" s="40">
        <f>SUM(C25:E25)</f>
        <v>5</v>
      </c>
      <c r="G25" s="15">
        <f t="shared" ref="G25:G39" si="2">F25*32</f>
        <v>160</v>
      </c>
      <c r="I25"/>
      <c r="J25"/>
    </row>
    <row r="26" spans="1:10" s="3" customFormat="1" ht="15.6" customHeight="1" x14ac:dyDescent="0.2">
      <c r="A26" s="16">
        <v>2</v>
      </c>
      <c r="B26" s="17" t="s">
        <v>20</v>
      </c>
      <c r="C26" s="20">
        <v>4</v>
      </c>
      <c r="D26" s="32">
        <v>4</v>
      </c>
      <c r="E26" s="16">
        <v>4</v>
      </c>
      <c r="F26" s="40">
        <f t="shared" ref="F26:F28" si="3">SUM(C26:E26)</f>
        <v>12</v>
      </c>
      <c r="G26" s="15">
        <f t="shared" si="2"/>
        <v>384</v>
      </c>
      <c r="I26"/>
      <c r="J26"/>
    </row>
    <row r="27" spans="1:10" s="3" customFormat="1" ht="16.899999999999999" customHeight="1" x14ac:dyDescent="0.2">
      <c r="A27" s="16">
        <v>3</v>
      </c>
      <c r="B27" s="17" t="s">
        <v>33</v>
      </c>
      <c r="C27" s="20"/>
      <c r="D27" s="32">
        <v>1</v>
      </c>
      <c r="E27" s="16">
        <v>1</v>
      </c>
      <c r="F27" s="40">
        <f t="shared" si="3"/>
        <v>2</v>
      </c>
      <c r="G27" s="15">
        <f t="shared" si="2"/>
        <v>64</v>
      </c>
      <c r="I27"/>
      <c r="J27"/>
    </row>
    <row r="28" spans="1:10" s="3" customFormat="1" ht="21" customHeight="1" x14ac:dyDescent="0.2">
      <c r="A28" s="16">
        <v>4</v>
      </c>
      <c r="B28" s="17" t="s">
        <v>32</v>
      </c>
      <c r="C28" s="20"/>
      <c r="D28" s="32"/>
      <c r="E28" s="16">
        <v>1</v>
      </c>
      <c r="F28" s="40">
        <f t="shared" si="3"/>
        <v>1</v>
      </c>
      <c r="G28" s="15">
        <f t="shared" si="2"/>
        <v>32</v>
      </c>
    </row>
    <row r="29" spans="1:10" s="3" customFormat="1" ht="15.75" customHeight="1" x14ac:dyDescent="0.2">
      <c r="A29" s="109" t="s">
        <v>12</v>
      </c>
      <c r="B29" s="110"/>
      <c r="C29" s="53">
        <f t="shared" ref="C29:F29" si="4">SUM(C25:C28)</f>
        <v>6</v>
      </c>
      <c r="D29" s="52">
        <f t="shared" si="4"/>
        <v>6</v>
      </c>
      <c r="E29" s="15">
        <f t="shared" si="4"/>
        <v>8</v>
      </c>
      <c r="F29" s="15">
        <f t="shared" si="4"/>
        <v>20</v>
      </c>
      <c r="G29" s="15">
        <f t="shared" si="2"/>
        <v>640</v>
      </c>
    </row>
    <row r="30" spans="1:10" ht="16.899999999999999" customHeight="1" x14ac:dyDescent="0.2">
      <c r="A30" s="111" t="s">
        <v>36</v>
      </c>
      <c r="B30" s="111"/>
      <c r="C30" s="111"/>
      <c r="D30" s="111"/>
      <c r="E30" s="111"/>
      <c r="F30" s="112"/>
      <c r="G30" s="15"/>
    </row>
    <row r="31" spans="1:10" ht="15.6" customHeight="1" x14ac:dyDescent="0.2">
      <c r="A31" s="16">
        <v>1</v>
      </c>
      <c r="B31" s="17" t="s">
        <v>21</v>
      </c>
      <c r="C31" s="18">
        <v>6</v>
      </c>
      <c r="D31" s="32">
        <v>12</v>
      </c>
      <c r="E31" s="16">
        <v>10</v>
      </c>
      <c r="F31" s="40">
        <f>SUM(C31:E31)</f>
        <v>28</v>
      </c>
      <c r="G31" s="15">
        <f t="shared" ref="G31:G33" si="5">F31*32</f>
        <v>896</v>
      </c>
    </row>
    <row r="32" spans="1:10" ht="36" customHeight="1" x14ac:dyDescent="0.2">
      <c r="A32" s="16">
        <v>2</v>
      </c>
      <c r="B32" s="17" t="s">
        <v>41</v>
      </c>
      <c r="C32" s="18"/>
      <c r="D32" s="32"/>
      <c r="E32" s="16">
        <v>2</v>
      </c>
      <c r="F32" s="40">
        <f>SUM(C32:E32)</f>
        <v>2</v>
      </c>
      <c r="G32" s="15">
        <f t="shared" si="5"/>
        <v>64</v>
      </c>
    </row>
    <row r="33" spans="1:8" ht="15.75" customHeight="1" x14ac:dyDescent="0.2">
      <c r="A33" s="109" t="s">
        <v>12</v>
      </c>
      <c r="B33" s="110"/>
      <c r="C33" s="53">
        <f>SUM(C31,C32,)</f>
        <v>6</v>
      </c>
      <c r="D33" s="52">
        <f>SUM(D31,D32,)</f>
        <v>12</v>
      </c>
      <c r="E33" s="54">
        <f>SUM(E31,E32,)</f>
        <v>12</v>
      </c>
      <c r="F33" s="54">
        <f>SUM(F31,F32,)</f>
        <v>30</v>
      </c>
      <c r="G33" s="15">
        <f t="shared" si="5"/>
        <v>960</v>
      </c>
    </row>
    <row r="34" spans="1:8" ht="15.75" customHeight="1" x14ac:dyDescent="0.2">
      <c r="A34" s="109" t="s">
        <v>15</v>
      </c>
      <c r="B34" s="110"/>
      <c r="C34" s="53">
        <f>SUM(C29,C33,)</f>
        <v>12</v>
      </c>
      <c r="D34" s="52">
        <f>SUM(D29,D33,)</f>
        <v>18</v>
      </c>
      <c r="E34" s="53">
        <f>SUM(E29,E33,)</f>
        <v>20</v>
      </c>
      <c r="F34" s="15">
        <f>SUM(F29,F33,)</f>
        <v>50</v>
      </c>
      <c r="G34" s="15">
        <f t="shared" si="2"/>
        <v>1600</v>
      </c>
    </row>
    <row r="35" spans="1:8" ht="29.25" customHeight="1" x14ac:dyDescent="0.2">
      <c r="A35" s="90" t="s">
        <v>42</v>
      </c>
      <c r="B35" s="91"/>
      <c r="C35" s="53">
        <f>SUM(C23,C34,)</f>
        <v>29</v>
      </c>
      <c r="D35" s="52">
        <f t="shared" ref="D35:F35" si="6">SUM(D23,D34,)</f>
        <v>31</v>
      </c>
      <c r="E35" s="53">
        <f t="shared" si="6"/>
        <v>32</v>
      </c>
      <c r="F35" s="53">
        <f t="shared" si="6"/>
        <v>92</v>
      </c>
      <c r="G35" s="15">
        <f t="shared" ref="G35:G36" si="7">F35*32</f>
        <v>2944</v>
      </c>
    </row>
    <row r="36" spans="1:8" ht="38.25" customHeight="1" x14ac:dyDescent="0.2">
      <c r="A36" s="90" t="s">
        <v>56</v>
      </c>
      <c r="B36" s="91"/>
      <c r="C36" s="47">
        <v>1</v>
      </c>
      <c r="D36" s="48">
        <v>1</v>
      </c>
      <c r="E36" s="45">
        <v>1</v>
      </c>
      <c r="F36" s="50">
        <f>SUM(C36:E36)</f>
        <v>3</v>
      </c>
      <c r="G36" s="15">
        <f t="shared" si="7"/>
        <v>96</v>
      </c>
    </row>
    <row r="37" spans="1:8" s="1" customFormat="1" ht="15.75" customHeight="1" x14ac:dyDescent="0.2">
      <c r="A37" s="77" t="s">
        <v>43</v>
      </c>
      <c r="B37" s="78"/>
      <c r="C37" s="53">
        <f>SUM(C35,C36,)</f>
        <v>30</v>
      </c>
      <c r="D37" s="52">
        <f t="shared" ref="D37:F37" si="8">SUM(D35,D36,)</f>
        <v>32</v>
      </c>
      <c r="E37" s="53">
        <f t="shared" si="8"/>
        <v>33</v>
      </c>
      <c r="F37" s="53">
        <f t="shared" si="8"/>
        <v>95</v>
      </c>
      <c r="G37" s="15">
        <f t="shared" si="2"/>
        <v>3040</v>
      </c>
      <c r="H37" s="4"/>
    </row>
    <row r="38" spans="1:8" ht="17.45" customHeight="1" x14ac:dyDescent="0.2">
      <c r="A38" s="16">
        <v>1</v>
      </c>
      <c r="B38" s="17" t="s">
        <v>57</v>
      </c>
      <c r="C38" s="21" t="s">
        <v>37</v>
      </c>
      <c r="D38" s="33" t="s">
        <v>37</v>
      </c>
      <c r="E38" s="21" t="s">
        <v>37</v>
      </c>
      <c r="F38" s="68">
        <v>1.17</v>
      </c>
      <c r="G38" s="15">
        <v>42</v>
      </c>
    </row>
    <row r="39" spans="1:8" ht="18" customHeight="1" x14ac:dyDescent="0.2">
      <c r="A39" s="16">
        <v>2</v>
      </c>
      <c r="B39" s="17" t="s">
        <v>22</v>
      </c>
      <c r="C39" s="56">
        <v>2</v>
      </c>
      <c r="D39" s="55">
        <v>2</v>
      </c>
      <c r="E39" s="57">
        <v>2</v>
      </c>
      <c r="F39" s="58">
        <f t="shared" ref="F39" si="9">SUM(C39:E39)</f>
        <v>6</v>
      </c>
      <c r="G39" s="15">
        <f t="shared" si="2"/>
        <v>192</v>
      </c>
    </row>
    <row r="40" spans="1:8" ht="16.899999999999999" customHeight="1" x14ac:dyDescent="0.2">
      <c r="A40" s="16">
        <v>3</v>
      </c>
      <c r="B40" s="23" t="s">
        <v>60</v>
      </c>
      <c r="C40" s="20" t="s">
        <v>29</v>
      </c>
      <c r="D40" s="32" t="s">
        <v>30</v>
      </c>
      <c r="E40" s="24" t="s">
        <v>30</v>
      </c>
      <c r="F40" s="40">
        <v>0.28000000000000003</v>
      </c>
      <c r="G40" s="15">
        <v>10</v>
      </c>
    </row>
    <row r="41" spans="1:8" ht="12" customHeight="1" x14ac:dyDescent="0.2">
      <c r="A41" s="92" t="s">
        <v>19</v>
      </c>
      <c r="B41" s="93"/>
      <c r="C41" s="96">
        <f>SUM(C37,C39,)</f>
        <v>32</v>
      </c>
      <c r="D41" s="98">
        <f t="shared" ref="D41:E41" si="10">SUM(D37,D39,)</f>
        <v>34</v>
      </c>
      <c r="E41" s="96">
        <f t="shared" si="10"/>
        <v>35</v>
      </c>
      <c r="F41" s="100">
        <f>SUM(F37,F38,F39,F40,)</f>
        <v>102.45</v>
      </c>
      <c r="G41" s="102">
        <f>SUM(G37,G38,G39,G40,)</f>
        <v>3284</v>
      </c>
    </row>
    <row r="42" spans="1:8" ht="12" customHeight="1" x14ac:dyDescent="0.2">
      <c r="A42" s="94"/>
      <c r="B42" s="95"/>
      <c r="C42" s="97"/>
      <c r="D42" s="99"/>
      <c r="E42" s="97"/>
      <c r="F42" s="101"/>
      <c r="G42" s="103"/>
    </row>
    <row r="43" spans="1:8" s="6" customFormat="1" ht="33" customHeight="1" x14ac:dyDescent="0.2">
      <c r="A43" s="104" t="s">
        <v>28</v>
      </c>
      <c r="B43" s="105"/>
      <c r="C43" s="105"/>
      <c r="D43" s="105"/>
      <c r="E43" s="105"/>
      <c r="F43" s="105"/>
      <c r="G43" s="106"/>
    </row>
    <row r="44" spans="1:8" s="2" customFormat="1" ht="12.75" customHeight="1" x14ac:dyDescent="0.2">
      <c r="A44" s="25"/>
      <c r="B44" s="25"/>
      <c r="C44" s="25"/>
      <c r="D44" s="25"/>
      <c r="E44" s="25"/>
      <c r="F44" s="25"/>
      <c r="G44" s="25"/>
      <c r="H44" s="5"/>
    </row>
    <row r="45" spans="1:8" s="3" customFormat="1" ht="12.75" customHeight="1" x14ac:dyDescent="0.2">
      <c r="A45" s="107" t="s">
        <v>31</v>
      </c>
      <c r="B45" s="107"/>
      <c r="C45" s="107"/>
      <c r="D45" s="107"/>
      <c r="E45" s="107"/>
      <c r="F45" s="107"/>
      <c r="G45" s="26"/>
    </row>
    <row r="46" spans="1:8" s="3" customFormat="1" ht="12.75" customHeight="1" x14ac:dyDescent="0.2">
      <c r="A46" s="70"/>
      <c r="B46" s="70"/>
      <c r="C46" s="70"/>
      <c r="D46" s="70"/>
      <c r="E46" s="70"/>
      <c r="F46" s="70"/>
      <c r="G46" s="26"/>
    </row>
    <row r="47" spans="1:8" s="3" customFormat="1" ht="12.75" customHeight="1" x14ac:dyDescent="0.2">
      <c r="A47" s="70"/>
      <c r="B47" s="70"/>
      <c r="C47" s="70"/>
      <c r="D47" s="70"/>
      <c r="E47" s="70"/>
      <c r="F47" s="70"/>
      <c r="G47" s="26"/>
    </row>
    <row r="48" spans="1:8" s="3" customFormat="1" ht="12.75" customHeight="1" x14ac:dyDescent="0.2">
      <c r="A48" s="70"/>
      <c r="B48" s="70"/>
      <c r="C48" s="70"/>
      <c r="D48" s="70"/>
      <c r="E48" s="70"/>
      <c r="F48" s="70"/>
      <c r="G48" s="26"/>
    </row>
    <row r="49" spans="1:9" s="3" customFormat="1" ht="15" x14ac:dyDescent="0.2">
      <c r="A49" s="27"/>
      <c r="B49" s="27"/>
      <c r="C49" s="27"/>
      <c r="D49" s="27"/>
      <c r="E49" s="27"/>
      <c r="F49" s="27"/>
      <c r="G49" s="28"/>
    </row>
    <row r="50" spans="1:9" ht="14.25" x14ac:dyDescent="0.2">
      <c r="A50" s="29"/>
      <c r="B50" s="89" t="s">
        <v>39</v>
      </c>
      <c r="C50" s="89"/>
      <c r="D50" s="89"/>
      <c r="E50" s="89"/>
      <c r="F50" s="89"/>
      <c r="G50" s="29"/>
    </row>
    <row r="60" spans="1:9" s="3" customFormat="1" x14ac:dyDescent="0.2">
      <c r="G60" s="7"/>
      <c r="I60"/>
    </row>
    <row r="61" spans="1:9" s="3" customFormat="1" x14ac:dyDescent="0.2">
      <c r="G61" s="7"/>
      <c r="I61"/>
    </row>
    <row r="62" spans="1:9" s="3" customFormat="1" x14ac:dyDescent="0.2">
      <c r="G62" s="7"/>
      <c r="I62"/>
    </row>
    <row r="63" spans="1:9" s="3" customFormat="1" x14ac:dyDescent="0.2">
      <c r="G63" s="8"/>
      <c r="I63"/>
    </row>
    <row r="64" spans="1:9" s="3" customFormat="1" x14ac:dyDescent="0.2">
      <c r="G64" s="8"/>
      <c r="I64"/>
    </row>
    <row r="65" spans="7:9" s="3" customFormat="1" x14ac:dyDescent="0.2">
      <c r="G65" s="8"/>
      <c r="I65"/>
    </row>
    <row r="66" spans="7:9" s="3" customFormat="1" x14ac:dyDescent="0.2">
      <c r="G66" s="8"/>
      <c r="I66"/>
    </row>
    <row r="67" spans="7:9" s="3" customFormat="1" x14ac:dyDescent="0.2">
      <c r="G67" s="8"/>
      <c r="I67"/>
    </row>
    <row r="68" spans="7:9" s="3" customFormat="1" x14ac:dyDescent="0.2">
      <c r="G68" s="7"/>
      <c r="I68"/>
    </row>
  </sheetData>
  <mergeCells count="33">
    <mergeCell ref="A1:G1"/>
    <mergeCell ref="A2:F2"/>
    <mergeCell ref="A3:G3"/>
    <mergeCell ref="A4:F4"/>
    <mergeCell ref="A5:G5"/>
    <mergeCell ref="D8:D9"/>
    <mergeCell ref="E8:E9"/>
    <mergeCell ref="F8:F9"/>
    <mergeCell ref="G8:G9"/>
    <mergeCell ref="A10:G10"/>
    <mergeCell ref="A7:A9"/>
    <mergeCell ref="B7:B9"/>
    <mergeCell ref="C7:E7"/>
    <mergeCell ref="F7:G7"/>
    <mergeCell ref="C8:C9"/>
    <mergeCell ref="A43:G43"/>
    <mergeCell ref="A45:F45"/>
    <mergeCell ref="B50:F50"/>
    <mergeCell ref="A41:B42"/>
    <mergeCell ref="C41:C42"/>
    <mergeCell ref="D41:D42"/>
    <mergeCell ref="E41:E42"/>
    <mergeCell ref="F41:F42"/>
    <mergeCell ref="G41:G42"/>
    <mergeCell ref="A37:B37"/>
    <mergeCell ref="A29:B29"/>
    <mergeCell ref="A23:B23"/>
    <mergeCell ref="A33:B33"/>
    <mergeCell ref="A34:B34"/>
    <mergeCell ref="A35:B35"/>
    <mergeCell ref="A36:B36"/>
    <mergeCell ref="A30:F30"/>
    <mergeCell ref="A24:F2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28" zoomScaleNormal="100" workbookViewId="0">
      <selection activeCell="K44" sqref="K44"/>
    </sheetView>
  </sheetViews>
  <sheetFormatPr defaultRowHeight="12.75" x14ac:dyDescent="0.2"/>
  <cols>
    <col min="1" max="1" width="4.140625" style="3" customWidth="1"/>
    <col min="2" max="2" width="56.140625" style="3" customWidth="1"/>
    <col min="3" max="3" width="7.7109375" style="3" customWidth="1"/>
    <col min="4" max="4" width="7" style="3" customWidth="1"/>
    <col min="5" max="5" width="7.7109375" style="3" customWidth="1"/>
    <col min="6" max="6" width="12.28515625" style="3" customWidth="1"/>
    <col min="7" max="7" width="9.28515625" style="3" customWidth="1"/>
    <col min="8" max="8" width="9.140625" style="3"/>
  </cols>
  <sheetData>
    <row r="1" spans="1:10" ht="18" x14ac:dyDescent="0.2">
      <c r="A1" s="113" t="s">
        <v>45</v>
      </c>
      <c r="B1" s="113"/>
      <c r="C1" s="113"/>
      <c r="D1" s="113"/>
      <c r="E1" s="113"/>
      <c r="F1" s="113"/>
      <c r="G1" s="114"/>
    </row>
    <row r="2" spans="1:10" ht="15" x14ac:dyDescent="0.2">
      <c r="A2" s="115" t="s">
        <v>27</v>
      </c>
      <c r="B2" s="115"/>
      <c r="C2" s="115"/>
      <c r="D2" s="115"/>
      <c r="E2" s="115"/>
      <c r="F2" s="115"/>
      <c r="G2" s="61"/>
    </row>
    <row r="3" spans="1:10" ht="18" x14ac:dyDescent="0.2">
      <c r="A3" s="115" t="s">
        <v>49</v>
      </c>
      <c r="B3" s="115"/>
      <c r="C3" s="115"/>
      <c r="D3" s="115"/>
      <c r="E3" s="115"/>
      <c r="F3" s="115"/>
      <c r="G3" s="116"/>
    </row>
    <row r="4" spans="1:10" ht="15" x14ac:dyDescent="0.2">
      <c r="A4" s="117" t="s">
        <v>35</v>
      </c>
      <c r="B4" s="117"/>
      <c r="C4" s="117"/>
      <c r="D4" s="117"/>
      <c r="E4" s="117"/>
      <c r="F4" s="117"/>
      <c r="G4" s="62"/>
    </row>
    <row r="5" spans="1:10" ht="15" x14ac:dyDescent="0.2">
      <c r="A5" s="118" t="s">
        <v>51</v>
      </c>
      <c r="B5" s="119"/>
      <c r="C5" s="119"/>
      <c r="D5" s="119"/>
      <c r="E5" s="119"/>
      <c r="F5" s="119"/>
      <c r="G5" s="119"/>
      <c r="H5" s="9"/>
      <c r="I5" s="64"/>
      <c r="J5" s="64"/>
    </row>
    <row r="6" spans="1:10" ht="14.25" x14ac:dyDescent="0.2">
      <c r="A6" s="63"/>
      <c r="B6" s="64"/>
      <c r="C6" s="10"/>
      <c r="D6" s="10"/>
      <c r="E6" s="10"/>
      <c r="F6" s="10"/>
      <c r="G6" s="10"/>
      <c r="H6" s="9"/>
      <c r="I6" s="64"/>
      <c r="J6" s="64"/>
    </row>
    <row r="7" spans="1:10" ht="28.9" customHeight="1" x14ac:dyDescent="0.2">
      <c r="A7" s="79" t="s">
        <v>17</v>
      </c>
      <c r="B7" s="79" t="s">
        <v>0</v>
      </c>
      <c r="C7" s="82" t="s">
        <v>23</v>
      </c>
      <c r="D7" s="83"/>
      <c r="E7" s="84"/>
      <c r="F7" s="85" t="s">
        <v>25</v>
      </c>
      <c r="G7" s="86"/>
    </row>
    <row r="8" spans="1:10" ht="18" customHeight="1" x14ac:dyDescent="0.2">
      <c r="A8" s="80"/>
      <c r="B8" s="80"/>
      <c r="C8" s="71" t="s">
        <v>1</v>
      </c>
      <c r="D8" s="87" t="s">
        <v>2</v>
      </c>
      <c r="E8" s="120" t="s">
        <v>3</v>
      </c>
      <c r="F8" s="73" t="s">
        <v>26</v>
      </c>
      <c r="G8" s="73" t="s">
        <v>18</v>
      </c>
    </row>
    <row r="9" spans="1:10" ht="12" customHeight="1" x14ac:dyDescent="0.2">
      <c r="A9" s="81"/>
      <c r="B9" s="81"/>
      <c r="C9" s="72"/>
      <c r="D9" s="88"/>
      <c r="E9" s="121"/>
      <c r="F9" s="74"/>
      <c r="G9" s="74"/>
    </row>
    <row r="10" spans="1:10" ht="15.6" customHeight="1" x14ac:dyDescent="0.2">
      <c r="A10" s="75" t="s">
        <v>13</v>
      </c>
      <c r="B10" s="75"/>
      <c r="C10" s="75"/>
      <c r="D10" s="75"/>
      <c r="E10" s="75"/>
      <c r="F10" s="75"/>
      <c r="G10" s="76"/>
      <c r="H10" s="5"/>
    </row>
    <row r="11" spans="1:10" ht="18" customHeight="1" x14ac:dyDescent="0.2">
      <c r="A11" s="11">
        <v>1</v>
      </c>
      <c r="B11" s="12" t="s">
        <v>4</v>
      </c>
      <c r="C11" s="30">
        <v>2</v>
      </c>
      <c r="D11" s="13">
        <v>2</v>
      </c>
      <c r="E11" s="14">
        <v>2</v>
      </c>
      <c r="F11" s="59">
        <f>SUM(C11:E11)</f>
        <v>6</v>
      </c>
      <c r="G11" s="15">
        <f>F11*32</f>
        <v>192</v>
      </c>
    </row>
    <row r="12" spans="1:10" ht="16.899999999999999" customHeight="1" x14ac:dyDescent="0.2">
      <c r="A12" s="16">
        <v>2</v>
      </c>
      <c r="B12" s="17" t="s">
        <v>24</v>
      </c>
      <c r="C12" s="31">
        <v>2</v>
      </c>
      <c r="D12" s="18">
        <v>2</v>
      </c>
      <c r="E12" s="19">
        <v>1</v>
      </c>
      <c r="F12" s="59">
        <f t="shared" ref="F12:F20" si="0">SUM(C12:E12)</f>
        <v>5</v>
      </c>
      <c r="G12" s="15">
        <f t="shared" ref="G12:G23" si="1">F12*32</f>
        <v>160</v>
      </c>
    </row>
    <row r="13" spans="1:10" ht="16.149999999999999" customHeight="1" x14ac:dyDescent="0.2">
      <c r="A13" s="11">
        <v>3</v>
      </c>
      <c r="B13" s="17" t="s">
        <v>5</v>
      </c>
      <c r="C13" s="31">
        <v>1</v>
      </c>
      <c r="D13" s="18">
        <v>1</v>
      </c>
      <c r="E13" s="19">
        <v>1</v>
      </c>
      <c r="F13" s="59">
        <f t="shared" si="0"/>
        <v>3</v>
      </c>
      <c r="G13" s="15">
        <f t="shared" si="1"/>
        <v>96</v>
      </c>
    </row>
    <row r="14" spans="1:10" ht="18" customHeight="1" x14ac:dyDescent="0.2">
      <c r="A14" s="16">
        <v>4</v>
      </c>
      <c r="B14" s="17" t="s">
        <v>50</v>
      </c>
      <c r="C14" s="31">
        <v>1</v>
      </c>
      <c r="D14" s="18"/>
      <c r="E14" s="19"/>
      <c r="F14" s="59">
        <f t="shared" si="0"/>
        <v>1</v>
      </c>
      <c r="G14" s="15">
        <f t="shared" si="1"/>
        <v>32</v>
      </c>
    </row>
    <row r="15" spans="1:10" ht="15.6" customHeight="1" x14ac:dyDescent="0.2">
      <c r="A15" s="11">
        <v>5</v>
      </c>
      <c r="B15" s="17" t="s">
        <v>7</v>
      </c>
      <c r="C15" s="31">
        <v>2</v>
      </c>
      <c r="D15" s="18"/>
      <c r="E15" s="19"/>
      <c r="F15" s="59">
        <f t="shared" si="0"/>
        <v>2</v>
      </c>
      <c r="G15" s="15">
        <f t="shared" si="1"/>
        <v>64</v>
      </c>
    </row>
    <row r="16" spans="1:10" ht="17.45" customHeight="1" x14ac:dyDescent="0.2">
      <c r="A16" s="16">
        <v>6</v>
      </c>
      <c r="B16" s="17" t="s">
        <v>61</v>
      </c>
      <c r="C16" s="31">
        <v>1</v>
      </c>
      <c r="D16" s="18">
        <v>1</v>
      </c>
      <c r="E16" s="19">
        <v>1</v>
      </c>
      <c r="F16" s="59">
        <f t="shared" si="0"/>
        <v>3</v>
      </c>
      <c r="G16" s="15">
        <f t="shared" si="1"/>
        <v>96</v>
      </c>
    </row>
    <row r="17" spans="1:10" ht="18" customHeight="1" x14ac:dyDescent="0.2">
      <c r="A17" s="11">
        <v>7</v>
      </c>
      <c r="B17" s="17" t="s">
        <v>38</v>
      </c>
      <c r="C17" s="31">
        <v>1</v>
      </c>
      <c r="D17" s="18">
        <v>1</v>
      </c>
      <c r="E17" s="19">
        <v>1</v>
      </c>
      <c r="F17" s="59">
        <f t="shared" si="0"/>
        <v>3</v>
      </c>
      <c r="G17" s="15">
        <f t="shared" si="1"/>
        <v>96</v>
      </c>
    </row>
    <row r="18" spans="1:10" ht="15" customHeight="1" x14ac:dyDescent="0.2">
      <c r="A18" s="16">
        <v>8</v>
      </c>
      <c r="B18" s="17" t="s">
        <v>40</v>
      </c>
      <c r="C18" s="31">
        <v>2</v>
      </c>
      <c r="D18" s="18">
        <v>2</v>
      </c>
      <c r="E18" s="19">
        <v>1</v>
      </c>
      <c r="F18" s="59">
        <f t="shared" si="0"/>
        <v>5</v>
      </c>
      <c r="G18" s="15">
        <f t="shared" si="1"/>
        <v>160</v>
      </c>
    </row>
    <row r="19" spans="1:10" ht="17.45" customHeight="1" x14ac:dyDescent="0.2">
      <c r="A19" s="11">
        <v>9</v>
      </c>
      <c r="B19" s="17" t="s">
        <v>9</v>
      </c>
      <c r="C19" s="31">
        <v>1</v>
      </c>
      <c r="D19" s="18"/>
      <c r="E19" s="19"/>
      <c r="F19" s="59">
        <f t="shared" si="0"/>
        <v>1</v>
      </c>
      <c r="G19" s="15">
        <f t="shared" si="1"/>
        <v>32</v>
      </c>
    </row>
    <row r="20" spans="1:10" ht="16.149999999999999" customHeight="1" x14ac:dyDescent="0.2">
      <c r="A20" s="16">
        <v>10</v>
      </c>
      <c r="B20" s="17" t="s">
        <v>10</v>
      </c>
      <c r="C20" s="31">
        <v>3</v>
      </c>
      <c r="D20" s="18">
        <v>3</v>
      </c>
      <c r="E20" s="19">
        <v>3</v>
      </c>
      <c r="F20" s="59">
        <f t="shared" si="0"/>
        <v>9</v>
      </c>
      <c r="G20" s="15">
        <f t="shared" si="1"/>
        <v>288</v>
      </c>
    </row>
    <row r="21" spans="1:10" ht="16.149999999999999" customHeight="1" x14ac:dyDescent="0.2">
      <c r="A21" s="11">
        <v>11</v>
      </c>
      <c r="B21" s="17" t="s">
        <v>11</v>
      </c>
      <c r="C21" s="31">
        <v>1</v>
      </c>
      <c r="D21" s="18"/>
      <c r="E21" s="19"/>
      <c r="F21" s="59">
        <f>SUM(C21:E21)</f>
        <v>1</v>
      </c>
      <c r="G21" s="15">
        <f>F21*32</f>
        <v>32</v>
      </c>
    </row>
    <row r="22" spans="1:10" ht="17.45" customHeight="1" x14ac:dyDescent="0.2">
      <c r="A22" s="16">
        <v>12</v>
      </c>
      <c r="B22" s="51" t="s">
        <v>16</v>
      </c>
      <c r="C22" s="32">
        <v>1</v>
      </c>
      <c r="D22" s="20">
        <v>1</v>
      </c>
      <c r="E22" s="16">
        <v>1</v>
      </c>
      <c r="F22" s="50">
        <f>SUM(C22:E22)</f>
        <v>3</v>
      </c>
      <c r="G22" s="15">
        <f>F22*32</f>
        <v>96</v>
      </c>
    </row>
    <row r="23" spans="1:10" ht="17.25" customHeight="1" x14ac:dyDescent="0.2">
      <c r="A23" s="77" t="s">
        <v>14</v>
      </c>
      <c r="B23" s="78"/>
      <c r="C23" s="52">
        <f>SUM(C11:C22)</f>
        <v>18</v>
      </c>
      <c r="D23" s="53">
        <f>SUM(D11:D22)</f>
        <v>13</v>
      </c>
      <c r="E23" s="15">
        <f>SUM(E11:E22)</f>
        <v>11</v>
      </c>
      <c r="F23" s="15">
        <f>SUM(C23:E23)</f>
        <v>42</v>
      </c>
      <c r="G23" s="15">
        <f t="shared" si="1"/>
        <v>1344</v>
      </c>
    </row>
    <row r="24" spans="1:10" ht="18" customHeight="1" x14ac:dyDescent="0.2">
      <c r="A24" s="108" t="s">
        <v>55</v>
      </c>
      <c r="B24" s="108"/>
      <c r="C24" s="108"/>
      <c r="D24" s="108"/>
      <c r="E24" s="108"/>
      <c r="F24" s="90"/>
      <c r="G24" s="60"/>
    </row>
    <row r="25" spans="1:10" s="3" customFormat="1" ht="15.6" customHeight="1" x14ac:dyDescent="0.2">
      <c r="A25" s="16">
        <v>1</v>
      </c>
      <c r="B25" s="17" t="s">
        <v>34</v>
      </c>
      <c r="C25" s="32">
        <v>2</v>
      </c>
      <c r="D25" s="20">
        <v>1</v>
      </c>
      <c r="E25" s="16">
        <v>2</v>
      </c>
      <c r="F25" s="50">
        <f>SUM(C25:E25)</f>
        <v>5</v>
      </c>
      <c r="G25" s="15">
        <f t="shared" ref="G25:G40" si="2">F25*32</f>
        <v>160</v>
      </c>
      <c r="I25"/>
      <c r="J25"/>
    </row>
    <row r="26" spans="1:10" s="3" customFormat="1" ht="15.6" customHeight="1" x14ac:dyDescent="0.2">
      <c r="A26" s="16">
        <v>2</v>
      </c>
      <c r="B26" s="17" t="s">
        <v>20</v>
      </c>
      <c r="C26" s="32">
        <v>4</v>
      </c>
      <c r="D26" s="20">
        <v>4</v>
      </c>
      <c r="E26" s="16">
        <v>4</v>
      </c>
      <c r="F26" s="50">
        <f t="shared" ref="F26:F28" si="3">SUM(C26:E26)</f>
        <v>12</v>
      </c>
      <c r="G26" s="15">
        <f t="shared" si="2"/>
        <v>384</v>
      </c>
      <c r="I26"/>
      <c r="J26"/>
    </row>
    <row r="27" spans="1:10" s="3" customFormat="1" ht="16.899999999999999" customHeight="1" x14ac:dyDescent="0.2">
      <c r="A27" s="16">
        <v>3</v>
      </c>
      <c r="B27" s="17" t="s">
        <v>33</v>
      </c>
      <c r="C27" s="32"/>
      <c r="D27" s="20">
        <v>1</v>
      </c>
      <c r="E27" s="16">
        <v>1</v>
      </c>
      <c r="F27" s="50">
        <f t="shared" si="3"/>
        <v>2</v>
      </c>
      <c r="G27" s="15">
        <f t="shared" si="2"/>
        <v>64</v>
      </c>
      <c r="I27"/>
      <c r="J27"/>
    </row>
    <row r="28" spans="1:10" s="3" customFormat="1" ht="17.25" customHeight="1" x14ac:dyDescent="0.2">
      <c r="A28" s="16">
        <v>4</v>
      </c>
      <c r="B28" s="17" t="s">
        <v>32</v>
      </c>
      <c r="C28" s="32"/>
      <c r="D28" s="20"/>
      <c r="E28" s="16">
        <v>1</v>
      </c>
      <c r="F28" s="50">
        <f t="shared" si="3"/>
        <v>1</v>
      </c>
      <c r="G28" s="15">
        <f t="shared" si="2"/>
        <v>32</v>
      </c>
    </row>
    <row r="29" spans="1:10" s="3" customFormat="1" ht="15.75" customHeight="1" x14ac:dyDescent="0.2">
      <c r="A29" s="109" t="s">
        <v>12</v>
      </c>
      <c r="B29" s="110"/>
      <c r="C29" s="52">
        <f t="shared" ref="C29:F29" si="4">SUM(C25:C28)</f>
        <v>6</v>
      </c>
      <c r="D29" s="53">
        <f t="shared" si="4"/>
        <v>6</v>
      </c>
      <c r="E29" s="15">
        <f t="shared" si="4"/>
        <v>8</v>
      </c>
      <c r="F29" s="15">
        <f t="shared" si="4"/>
        <v>20</v>
      </c>
      <c r="G29" s="15">
        <f t="shared" si="2"/>
        <v>640</v>
      </c>
    </row>
    <row r="30" spans="1:10" ht="16.899999999999999" customHeight="1" x14ac:dyDescent="0.2">
      <c r="A30" s="111" t="s">
        <v>36</v>
      </c>
      <c r="B30" s="111"/>
      <c r="C30" s="111"/>
      <c r="D30" s="111"/>
      <c r="E30" s="111"/>
      <c r="F30" s="112"/>
      <c r="G30" s="15"/>
    </row>
    <row r="31" spans="1:10" ht="16.5" customHeight="1" x14ac:dyDescent="0.2">
      <c r="A31" s="16">
        <v>1</v>
      </c>
      <c r="B31" s="17" t="s">
        <v>21</v>
      </c>
      <c r="C31" s="31">
        <v>6</v>
      </c>
      <c r="D31" s="20">
        <v>12</v>
      </c>
      <c r="E31" s="16">
        <v>10</v>
      </c>
      <c r="F31" s="50">
        <f>SUM(C31:E31)</f>
        <v>28</v>
      </c>
      <c r="G31" s="15">
        <f t="shared" ref="G31:G33" si="5">F31*32</f>
        <v>896</v>
      </c>
    </row>
    <row r="32" spans="1:10" ht="31.5" customHeight="1" x14ac:dyDescent="0.2">
      <c r="A32" s="16">
        <v>2</v>
      </c>
      <c r="B32" s="17" t="s">
        <v>41</v>
      </c>
      <c r="C32" s="31"/>
      <c r="D32" s="20"/>
      <c r="E32" s="16">
        <v>2</v>
      </c>
      <c r="F32" s="50">
        <f>SUM(C32:E32)</f>
        <v>2</v>
      </c>
      <c r="G32" s="15">
        <f t="shared" si="5"/>
        <v>64</v>
      </c>
    </row>
    <row r="33" spans="1:8" ht="15.75" customHeight="1" x14ac:dyDescent="0.2">
      <c r="A33" s="109" t="s">
        <v>12</v>
      </c>
      <c r="B33" s="110"/>
      <c r="C33" s="52">
        <f>SUM(C31,C32,)</f>
        <v>6</v>
      </c>
      <c r="D33" s="53">
        <f>SUM(D31,D32,)</f>
        <v>12</v>
      </c>
      <c r="E33" s="53">
        <f>SUM(E31,E32,)</f>
        <v>12</v>
      </c>
      <c r="F33" s="53">
        <f>SUM(F31,F32,)</f>
        <v>30</v>
      </c>
      <c r="G33" s="15">
        <f t="shared" si="5"/>
        <v>960</v>
      </c>
    </row>
    <row r="34" spans="1:8" ht="15.75" customHeight="1" x14ac:dyDescent="0.2">
      <c r="A34" s="109" t="s">
        <v>15</v>
      </c>
      <c r="B34" s="110"/>
      <c r="C34" s="52">
        <f>SUM(C29,C33,)</f>
        <v>12</v>
      </c>
      <c r="D34" s="53">
        <f>SUM(D29,D33,)</f>
        <v>18</v>
      </c>
      <c r="E34" s="53">
        <f>SUM(E29,E33,)</f>
        <v>20</v>
      </c>
      <c r="F34" s="15">
        <f>SUM(F29,F33,)</f>
        <v>50</v>
      </c>
      <c r="G34" s="15">
        <f t="shared" si="2"/>
        <v>1600</v>
      </c>
    </row>
    <row r="35" spans="1:8" ht="29.25" customHeight="1" x14ac:dyDescent="0.2">
      <c r="A35" s="90" t="s">
        <v>42</v>
      </c>
      <c r="B35" s="91"/>
      <c r="C35" s="52">
        <f>SUM(C23,C34,)</f>
        <v>30</v>
      </c>
      <c r="D35" s="53">
        <f t="shared" ref="D35:F35" si="6">SUM(D23,D34,)</f>
        <v>31</v>
      </c>
      <c r="E35" s="53">
        <f t="shared" si="6"/>
        <v>31</v>
      </c>
      <c r="F35" s="53">
        <f t="shared" si="6"/>
        <v>92</v>
      </c>
      <c r="G35" s="15">
        <f t="shared" si="2"/>
        <v>2944</v>
      </c>
    </row>
    <row r="36" spans="1:8" ht="33" customHeight="1" x14ac:dyDescent="0.2">
      <c r="A36" s="90" t="s">
        <v>56</v>
      </c>
      <c r="B36" s="91"/>
      <c r="C36" s="48">
        <v>1</v>
      </c>
      <c r="D36" s="47">
        <v>1</v>
      </c>
      <c r="E36" s="45">
        <v>1</v>
      </c>
      <c r="F36" s="50">
        <f>SUM(C36:E36)</f>
        <v>3</v>
      </c>
      <c r="G36" s="15">
        <f t="shared" si="2"/>
        <v>96</v>
      </c>
    </row>
    <row r="37" spans="1:8" s="1" customFormat="1" ht="15.75" customHeight="1" x14ac:dyDescent="0.2">
      <c r="A37" s="77" t="s">
        <v>43</v>
      </c>
      <c r="B37" s="78"/>
      <c r="C37" s="52">
        <f>SUM(C35,C36,)</f>
        <v>31</v>
      </c>
      <c r="D37" s="53">
        <f t="shared" ref="D37:F37" si="7">SUM(D35,D36,)</f>
        <v>32</v>
      </c>
      <c r="E37" s="53">
        <f t="shared" si="7"/>
        <v>32</v>
      </c>
      <c r="F37" s="53">
        <f t="shared" si="7"/>
        <v>95</v>
      </c>
      <c r="G37" s="15">
        <f t="shared" si="2"/>
        <v>3040</v>
      </c>
      <c r="H37" s="4"/>
    </row>
    <row r="38" spans="1:8" ht="17.45" customHeight="1" x14ac:dyDescent="0.2">
      <c r="A38" s="16">
        <v>1</v>
      </c>
      <c r="B38" s="17" t="s">
        <v>57</v>
      </c>
      <c r="C38" s="33" t="s">
        <v>37</v>
      </c>
      <c r="D38" s="21" t="s">
        <v>37</v>
      </c>
      <c r="E38" s="21" t="s">
        <v>37</v>
      </c>
      <c r="F38" s="68">
        <v>1.17</v>
      </c>
      <c r="G38" s="15">
        <v>42</v>
      </c>
    </row>
    <row r="39" spans="1:8" ht="18" customHeight="1" x14ac:dyDescent="0.2">
      <c r="A39" s="16">
        <v>2</v>
      </c>
      <c r="B39" s="17" t="s">
        <v>22</v>
      </c>
      <c r="C39" s="55">
        <v>2</v>
      </c>
      <c r="D39" s="56">
        <v>2</v>
      </c>
      <c r="E39" s="57">
        <v>2</v>
      </c>
      <c r="F39" s="58">
        <f t="shared" ref="F39:F40" si="8">SUM(C39:E39)</f>
        <v>6</v>
      </c>
      <c r="G39" s="15">
        <f t="shared" si="2"/>
        <v>192</v>
      </c>
    </row>
    <row r="40" spans="1:8" ht="18" customHeight="1" x14ac:dyDescent="0.2">
      <c r="A40" s="16">
        <v>3</v>
      </c>
      <c r="B40" s="23" t="s">
        <v>52</v>
      </c>
      <c r="C40" s="55">
        <v>3</v>
      </c>
      <c r="D40" s="56">
        <v>3</v>
      </c>
      <c r="E40" s="57">
        <v>3</v>
      </c>
      <c r="F40" s="58">
        <f t="shared" si="8"/>
        <v>9</v>
      </c>
      <c r="G40" s="15">
        <f t="shared" si="2"/>
        <v>288</v>
      </c>
    </row>
    <row r="41" spans="1:8" ht="18" customHeight="1" x14ac:dyDescent="0.2">
      <c r="A41" s="16">
        <v>4</v>
      </c>
      <c r="B41" s="23" t="s">
        <v>53</v>
      </c>
      <c r="C41" s="55" t="s">
        <v>54</v>
      </c>
      <c r="D41" s="56" t="s">
        <v>54</v>
      </c>
      <c r="E41" s="57"/>
      <c r="F41" s="22">
        <v>0.8</v>
      </c>
      <c r="G41" s="15">
        <v>30</v>
      </c>
    </row>
    <row r="42" spans="1:8" ht="16.899999999999999" customHeight="1" x14ac:dyDescent="0.2">
      <c r="A42" s="16">
        <v>5</v>
      </c>
      <c r="B42" s="23" t="s">
        <v>60</v>
      </c>
      <c r="C42" s="32" t="s">
        <v>29</v>
      </c>
      <c r="D42" s="20" t="s">
        <v>30</v>
      </c>
      <c r="E42" s="24" t="s">
        <v>30</v>
      </c>
      <c r="F42" s="50">
        <v>0.28000000000000003</v>
      </c>
      <c r="G42" s="15">
        <v>10</v>
      </c>
    </row>
    <row r="43" spans="1:8" ht="15" customHeight="1" x14ac:dyDescent="0.2">
      <c r="A43" s="109" t="s">
        <v>19</v>
      </c>
      <c r="B43" s="110"/>
      <c r="C43" s="66">
        <f>SUM(C37,C39,C40,)</f>
        <v>36</v>
      </c>
      <c r="D43" s="65">
        <f>SUM(D37,D39,D40,)</f>
        <v>37</v>
      </c>
      <c r="E43" s="65">
        <f>SUM(E37,E39,E40,)</f>
        <v>37</v>
      </c>
      <c r="F43" s="69">
        <f>SUM(F37,F38,F39,F40,F41,F42,)</f>
        <v>112.25</v>
      </c>
      <c r="G43" s="67">
        <f>SUM(G37,G38,G39,G40,G41,G42,)</f>
        <v>3602</v>
      </c>
    </row>
    <row r="44" spans="1:8" s="6" customFormat="1" ht="33" customHeight="1" x14ac:dyDescent="0.2">
      <c r="A44" s="104" t="s">
        <v>28</v>
      </c>
      <c r="B44" s="105"/>
      <c r="C44" s="105"/>
      <c r="D44" s="105"/>
      <c r="E44" s="105"/>
      <c r="F44" s="105"/>
      <c r="G44" s="106"/>
    </row>
    <row r="45" spans="1:8" s="2" customFormat="1" ht="12.75" customHeight="1" x14ac:dyDescent="0.2">
      <c r="A45" s="25"/>
      <c r="B45" s="25"/>
      <c r="C45" s="25"/>
      <c r="D45" s="25"/>
      <c r="E45" s="25"/>
      <c r="F45" s="25"/>
      <c r="G45" s="25"/>
      <c r="H45" s="5"/>
    </row>
    <row r="46" spans="1:8" s="3" customFormat="1" ht="12.75" customHeight="1" x14ac:dyDescent="0.2">
      <c r="A46" s="107" t="s">
        <v>31</v>
      </c>
      <c r="B46" s="107"/>
      <c r="C46" s="107"/>
      <c r="D46" s="107"/>
      <c r="E46" s="107"/>
      <c r="F46" s="107"/>
      <c r="G46" s="26"/>
    </row>
    <row r="47" spans="1:8" s="3" customFormat="1" ht="12.75" customHeight="1" x14ac:dyDescent="0.2">
      <c r="A47" s="70"/>
      <c r="B47" s="70"/>
      <c r="C47" s="70"/>
      <c r="D47" s="70"/>
      <c r="E47" s="70"/>
      <c r="F47" s="70"/>
      <c r="G47" s="26"/>
    </row>
    <row r="48" spans="1:8" s="3" customFormat="1" ht="12.75" customHeight="1" x14ac:dyDescent="0.2">
      <c r="A48" s="70"/>
      <c r="B48" s="70"/>
      <c r="C48" s="70"/>
      <c r="D48" s="70"/>
      <c r="E48" s="70"/>
      <c r="F48" s="70"/>
      <c r="G48" s="26"/>
    </row>
    <row r="49" spans="1:9" s="3" customFormat="1" ht="12.75" customHeight="1" x14ac:dyDescent="0.2">
      <c r="A49" s="70"/>
      <c r="B49" s="70"/>
      <c r="C49" s="70"/>
      <c r="D49" s="70"/>
      <c r="E49" s="70"/>
      <c r="F49" s="70"/>
      <c r="G49" s="26"/>
    </row>
    <row r="50" spans="1:9" s="3" customFormat="1" ht="15" x14ac:dyDescent="0.2">
      <c r="A50" s="27"/>
      <c r="B50" s="27"/>
      <c r="C50" s="27"/>
      <c r="D50" s="27"/>
      <c r="E50" s="27"/>
      <c r="F50" s="27"/>
      <c r="G50" s="28"/>
    </row>
    <row r="51" spans="1:9" ht="14.25" x14ac:dyDescent="0.2">
      <c r="A51" s="29"/>
      <c r="B51" s="89" t="s">
        <v>39</v>
      </c>
      <c r="C51" s="89"/>
      <c r="D51" s="89"/>
      <c r="E51" s="89"/>
      <c r="F51" s="89"/>
      <c r="G51" s="29"/>
    </row>
    <row r="61" spans="1:9" s="3" customFormat="1" x14ac:dyDescent="0.2">
      <c r="G61" s="7"/>
      <c r="I61"/>
    </row>
    <row r="62" spans="1:9" s="3" customFormat="1" x14ac:dyDescent="0.2">
      <c r="G62" s="7"/>
      <c r="I62"/>
    </row>
    <row r="63" spans="1:9" s="3" customFormat="1" x14ac:dyDescent="0.2">
      <c r="G63" s="7"/>
      <c r="I63"/>
    </row>
    <row r="64" spans="1:9" s="3" customFormat="1" x14ac:dyDescent="0.2">
      <c r="G64" s="8"/>
      <c r="I64"/>
    </row>
    <row r="65" spans="7:9" s="3" customFormat="1" x14ac:dyDescent="0.2">
      <c r="G65" s="8"/>
      <c r="I65"/>
    </row>
    <row r="66" spans="7:9" s="3" customFormat="1" x14ac:dyDescent="0.2">
      <c r="G66" s="8"/>
      <c r="I66"/>
    </row>
    <row r="67" spans="7:9" s="3" customFormat="1" x14ac:dyDescent="0.2">
      <c r="G67" s="8"/>
      <c r="I67"/>
    </row>
    <row r="68" spans="7:9" s="3" customFormat="1" x14ac:dyDescent="0.2">
      <c r="G68" s="8"/>
      <c r="I68"/>
    </row>
    <row r="69" spans="7:9" s="3" customFormat="1" x14ac:dyDescent="0.2">
      <c r="G69" s="7"/>
      <c r="I69"/>
    </row>
  </sheetData>
  <mergeCells count="28">
    <mergeCell ref="A1:G1"/>
    <mergeCell ref="A2:F2"/>
    <mergeCell ref="A3:G3"/>
    <mergeCell ref="A4:F4"/>
    <mergeCell ref="A5:G5"/>
    <mergeCell ref="G8:G9"/>
    <mergeCell ref="A24:F24"/>
    <mergeCell ref="A29:B29"/>
    <mergeCell ref="A30:F30"/>
    <mergeCell ref="A33:B33"/>
    <mergeCell ref="A10:G10"/>
    <mergeCell ref="A23:B23"/>
    <mergeCell ref="A7:A9"/>
    <mergeCell ref="B7:B9"/>
    <mergeCell ref="C7:E7"/>
    <mergeCell ref="F7:G7"/>
    <mergeCell ref="C8:C9"/>
    <mergeCell ref="D8:D9"/>
    <mergeCell ref="E8:E9"/>
    <mergeCell ref="F8:F9"/>
    <mergeCell ref="A34:B34"/>
    <mergeCell ref="A44:G44"/>
    <mergeCell ref="A46:F46"/>
    <mergeCell ref="B51:F51"/>
    <mergeCell ref="A43:B43"/>
    <mergeCell ref="A36:B36"/>
    <mergeCell ref="A37:B37"/>
    <mergeCell ref="A35:B3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III Bk 22-23 P  </vt:lpstr>
      <vt:lpstr>II Bk 22-23 P </vt:lpstr>
      <vt:lpstr>I Bk 22-23 P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2022-04-20T22:42:09Z</cp:lastPrinted>
  <dcterms:created xsi:type="dcterms:W3CDTF">2012-01-09T22:56:51Z</dcterms:created>
  <dcterms:modified xsi:type="dcterms:W3CDTF">2022-04-20T22:43:01Z</dcterms:modified>
</cp:coreProperties>
</file>