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KUSZ 2022-2023\1. ARKUSZ 2022-2023 SPN SM\"/>
    </mc:Choice>
  </mc:AlternateContent>
  <xr:revisionPtr revIDLastSave="0" documentId="13_ncr:1_{352C2030-67FA-40E7-89DF-BF3C73E87A77}" xr6:coauthVersionLast="36" xr6:coauthVersionMax="36" xr10:uidLastSave="{00000000-0000-0000-0000-000000000000}"/>
  <bookViews>
    <workbookView xWindow="-15" yWindow="45" windowWidth="10200" windowHeight="8205" tabRatio="647" xr2:uid="{00000000-000D-0000-FFFF-FFFF00000000}"/>
  </bookViews>
  <sheets>
    <sheet name=" II Awz 22-23 P " sheetId="19" r:id="rId1"/>
  </sheets>
  <externalReferences>
    <externalReference r:id="rId2"/>
  </externalReferences>
  <definedNames>
    <definedName name="A_numerowanie_teoret" localSheetId="0">#REF!</definedName>
    <definedName name="A_numerowanie_teoret">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2" i="19" l="1"/>
  <c r="C25" i="19" s="1"/>
  <c r="D22" i="19"/>
  <c r="D25" i="19" s="1"/>
  <c r="E22" i="19"/>
  <c r="E25" i="19" s="1"/>
  <c r="F22" i="19"/>
  <c r="F25" i="19" s="1"/>
  <c r="F26" i="19" l="1"/>
  <c r="G26" i="19" s="1"/>
  <c r="F21" i="19"/>
  <c r="G21" i="19" s="1"/>
  <c r="F28" i="19" l="1"/>
  <c r="G28" i="19" s="1"/>
  <c r="E27" i="19"/>
  <c r="E31" i="19" s="1"/>
  <c r="D27" i="19"/>
  <c r="D31" i="19" s="1"/>
  <c r="C27" i="19"/>
  <c r="C3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10" i="19" l="1"/>
  <c r="G22" i="19" l="1"/>
  <c r="F27" i="19"/>
  <c r="F31" i="19" s="1"/>
  <c r="G27" i="19" l="1"/>
  <c r="G31" i="19" s="1"/>
  <c r="G25" i="19"/>
</calcChain>
</file>

<file path=xl/sharedStrings.xml><?xml version="1.0" encoding="utf-8"?>
<sst xmlns="http://schemas.openxmlformats.org/spreadsheetml/2006/main" count="51" uniqueCount="48">
  <si>
    <t>Obowiązkowe zajęcia edukacyjne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</si>
  <si>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</si>
  <si>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</si>
  <si>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</si>
  <si>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</si>
  <si>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</si>
  <si>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</si>
  <si>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</si>
  <si>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Chemia</t>
  </si>
  <si>
    <t>Informatyka</t>
  </si>
  <si>
    <t>Wychowanie fizyczne</t>
  </si>
  <si>
    <t>Edukacja dla bezpieczeństwa</t>
  </si>
  <si>
    <t>Przedmioty ogólnokształcące</t>
  </si>
  <si>
    <t>Zajęcia z wychowawcą</t>
  </si>
  <si>
    <t>Lp.</t>
  </si>
  <si>
    <t xml:space="preserve">Liczba godzin </t>
  </si>
  <si>
    <t>Łączna tygodniowa liczba godzin w szkole</t>
  </si>
  <si>
    <t>*dla młodocianych pracowników wymiar godzin określają przpisy KP</t>
  </si>
  <si>
    <t xml:space="preserve">Wychowanie do życia w rodzinie </t>
  </si>
  <si>
    <t>Liczba godzin tygodniowo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</si>
  <si>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Branżowa Szkoła I stopnia (do celów obliczeniowych przyjęto 32 tyg)                                         </t>
    </r>
  </si>
  <si>
    <t>Tygodniowy wymiar godzin w klasie</t>
  </si>
  <si>
    <t xml:space="preserve"> W trzyletnim cyklu nauczania </t>
  </si>
  <si>
    <t>Język angielski</t>
  </si>
  <si>
    <t xml:space="preserve">Religia/etyka </t>
  </si>
  <si>
    <t>5r</t>
  </si>
  <si>
    <t>tyg.</t>
  </si>
  <si>
    <t>godz.</t>
  </si>
  <si>
    <t>kl.I</t>
  </si>
  <si>
    <t>kl.II</t>
  </si>
  <si>
    <t>kl.III</t>
  </si>
  <si>
    <t xml:space="preserve">Razem </t>
  </si>
  <si>
    <t>Łączna liczba godzin</t>
  </si>
  <si>
    <t xml:space="preserve"> Minimalny wymiar godzin  kształcenia zawodowego teoretycznego realizowanego na turnusach dokształcania zawodowego </t>
  </si>
  <si>
    <t>14r</t>
  </si>
  <si>
    <t>Powiatowe Centrum Kształcenia Zawodowego i Ustawicznego w Pucku</t>
  </si>
  <si>
    <r>
      <t xml:space="preserve">Podbudowa programowa: szkoła podstawowa                                                 </t>
    </r>
    <r>
      <rPr>
        <b/>
        <sz val="11"/>
        <rFont val="Arial"/>
        <family val="2"/>
        <charset val="238"/>
      </rPr>
      <t>cykl nauczania 2021/2022 -2023/2024</t>
    </r>
  </si>
  <si>
    <t>Matematyka</t>
  </si>
  <si>
    <t>Łączna liczba godzin obowiązkowych zajęć edukacyjnych i zajęć z wychowawcą realizowanych w szkole</t>
  </si>
  <si>
    <t>Ogółem</t>
  </si>
  <si>
    <t>*Liczba dni w tygodniu przeznaczonych na praktyczną naukę zawodu realizowaną u pracodawców</t>
  </si>
  <si>
    <t xml:space="preserve">TYGODNIOWY ROZKŁAD ZAJĘĆ          Rok szkolny 2022/2023       </t>
  </si>
  <si>
    <r>
      <t>Zawód:</t>
    </r>
    <r>
      <rPr>
        <b/>
        <sz val="11"/>
        <rFont val="Arial"/>
        <family val="2"/>
        <charset val="238"/>
      </rPr>
      <t xml:space="preserve"> wielozawodowa</t>
    </r>
    <r>
      <rPr>
        <sz val="11"/>
        <rFont val="Arial"/>
        <family val="2"/>
        <charset val="238"/>
      </rPr>
      <t xml:space="preserve">                          </t>
    </r>
    <r>
      <rPr>
        <b/>
        <sz val="11"/>
        <rFont val="Arial"/>
        <family val="2"/>
        <charset val="238"/>
      </rPr>
      <t xml:space="preserve">                                                             </t>
    </r>
    <r>
      <rPr>
        <b/>
        <sz val="14"/>
        <rFont val="Arial"/>
        <family val="2"/>
        <charset val="238"/>
      </rPr>
      <t xml:space="preserve"> Klasa 2Amps/2Awz    (2 Awz )</t>
    </r>
  </si>
  <si>
    <t>Fizyka</t>
  </si>
  <si>
    <t>Kształcenie zawodowe  realizowane jako zajęcia praktyczne u pracodawców</t>
  </si>
  <si>
    <r>
      <t xml:space="preserve">Godziny do dyspozycji dyrektora szkoły </t>
    </r>
    <r>
      <rPr>
        <sz val="11"/>
        <rFont val="Arial"/>
        <family val="2"/>
        <charset val="238"/>
      </rPr>
      <t>- zajęcia matematyczne rozwijające zainteresowania i uzdolnienia</t>
    </r>
  </si>
  <si>
    <t>Doradztwo zawodowe</t>
  </si>
  <si>
    <t>Doradztwo zawodowe - minimalny wymiar godzin w trzyletnim okresie nauczania -10 godzin: w klasie II- 5 godzin rocznie, w klasie III - 5 godzin rocznie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</si>
</sst>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6" fillId="0" borderId="3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milia.maciejewska.MEN-3545\Ustawienia%20lokalne\Temporary%20Internet%20Files\Content.Outlook\32262Z0G\Users\Kamil\Desktop\311204%20technikum%20budownictwa\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abSelected="1" topLeftCell="A22" zoomScaleNormal="100" workbookViewId="0">
      <selection activeCell="K41" sqref="K41"/>
    </sheetView>
  </sheetViews>
  <sheetFormatPr defaultRowHeight="12.75" x14ac:dyDescent="0.2"/>
  <cols>
    <col min="1" max="1" width="4.140625" style="1" customWidth="1"/>
    <col min="2" max="2" width="51" style="1" customWidth="1"/>
    <col min="3" max="3" width="11" style="1" customWidth="1"/>
    <col min="4" max="5" width="11.28515625" style="1" customWidth="1"/>
    <col min="6" max="6" width="13.85546875" style="1" customWidth="1"/>
    <col min="7" max="7" width="11.42578125" style="1" customWidth="1"/>
    <col min="8" max="8" width="13.42578125" style="1" customWidth="1"/>
    <col min="9" max="9" width="8.85546875" style="1"/>
  </cols>
  <sheetData>
    <row r="1" spans="1:8" ht="18" x14ac:dyDescent="0.2">
      <c r="A1" s="44" t="s">
        <v>41</v>
      </c>
      <c r="B1" s="45"/>
      <c r="C1" s="45"/>
      <c r="D1" s="45"/>
      <c r="E1" s="45"/>
      <c r="F1" s="45"/>
      <c r="G1" s="45"/>
      <c r="H1" s="5"/>
    </row>
    <row r="2" spans="1:8" ht="15" x14ac:dyDescent="0.2">
      <c r="A2" s="30" t="s">
        <v>20</v>
      </c>
      <c r="B2" s="30"/>
      <c r="C2" s="30"/>
      <c r="D2" s="30"/>
      <c r="E2" s="30"/>
      <c r="F2" s="30"/>
      <c r="G2" s="30"/>
    </row>
    <row r="3" spans="1:8" ht="18" x14ac:dyDescent="0.2">
      <c r="A3" s="57" t="s">
        <v>42</v>
      </c>
      <c r="B3" s="57"/>
      <c r="C3" s="57"/>
      <c r="D3" s="57"/>
      <c r="E3" s="57"/>
      <c r="F3" s="57"/>
      <c r="G3" s="57"/>
      <c r="H3" s="30"/>
    </row>
    <row r="4" spans="1:8" ht="15" x14ac:dyDescent="0.2">
      <c r="A4" s="8" t="s">
        <v>36</v>
      </c>
      <c r="B4" s="8"/>
      <c r="C4" s="8"/>
      <c r="D4" s="8"/>
      <c r="E4" s="8"/>
      <c r="F4" s="8"/>
      <c r="G4" s="29"/>
      <c r="H4" s="8"/>
    </row>
    <row r="5" spans="1:8" ht="14.25" x14ac:dyDescent="0.2">
      <c r="A5" s="7"/>
      <c r="B5" s="7"/>
      <c r="C5" s="7"/>
      <c r="D5" s="7"/>
      <c r="E5" s="7"/>
      <c r="F5" s="7"/>
      <c r="H5" s="8"/>
    </row>
    <row r="6" spans="1:8" ht="16.5" customHeight="1" x14ac:dyDescent="0.2">
      <c r="A6" s="46" t="s">
        <v>14</v>
      </c>
      <c r="B6" s="46" t="s">
        <v>0</v>
      </c>
      <c r="C6" s="48" t="s">
        <v>21</v>
      </c>
      <c r="D6" s="48"/>
      <c r="E6" s="48"/>
      <c r="F6" s="49" t="s">
        <v>22</v>
      </c>
      <c r="G6" s="50"/>
      <c r="H6" s="9"/>
    </row>
    <row r="7" spans="1:8" ht="21.75" customHeight="1" x14ac:dyDescent="0.2">
      <c r="A7" s="46"/>
      <c r="B7" s="46"/>
      <c r="C7" s="51" t="s">
        <v>1</v>
      </c>
      <c r="D7" s="53" t="s">
        <v>2</v>
      </c>
      <c r="E7" s="51" t="s">
        <v>3</v>
      </c>
      <c r="F7" s="55" t="s">
        <v>19</v>
      </c>
      <c r="G7" s="55" t="s">
        <v>15</v>
      </c>
      <c r="H7" s="9"/>
    </row>
    <row r="8" spans="1:8" ht="27.75" customHeight="1" x14ac:dyDescent="0.2">
      <c r="A8" s="47"/>
      <c r="B8" s="47"/>
      <c r="C8" s="52"/>
      <c r="D8" s="54"/>
      <c r="E8" s="52"/>
      <c r="F8" s="56"/>
      <c r="G8" s="56"/>
      <c r="H8" s="9"/>
    </row>
    <row r="9" spans="1:8" ht="12" customHeight="1" x14ac:dyDescent="0.2">
      <c r="A9" s="66" t="s">
        <v>12</v>
      </c>
      <c r="B9" s="67"/>
      <c r="C9" s="67"/>
      <c r="D9" s="67"/>
      <c r="E9" s="67"/>
      <c r="F9" s="67"/>
      <c r="G9" s="68"/>
      <c r="H9" s="11"/>
    </row>
    <row r="10" spans="1:8" ht="16.899999999999999" customHeight="1" x14ac:dyDescent="0.25">
      <c r="A10" s="12">
        <v>1</v>
      </c>
      <c r="B10" s="13" t="s">
        <v>4</v>
      </c>
      <c r="C10" s="14">
        <v>2</v>
      </c>
      <c r="D10" s="39">
        <v>2</v>
      </c>
      <c r="E10" s="14">
        <v>2</v>
      </c>
      <c r="F10" s="15">
        <f>SUM(C10:E10)</f>
        <v>6</v>
      </c>
      <c r="G10" s="16">
        <f>F10*32</f>
        <v>192</v>
      </c>
      <c r="H10" s="4"/>
    </row>
    <row r="11" spans="1:8" ht="16.899999999999999" customHeight="1" x14ac:dyDescent="0.25">
      <c r="A11" s="17">
        <v>2</v>
      </c>
      <c r="B11" s="18" t="s">
        <v>23</v>
      </c>
      <c r="C11" s="19">
        <v>2</v>
      </c>
      <c r="D11" s="40">
        <v>2</v>
      </c>
      <c r="E11" s="19">
        <v>1</v>
      </c>
      <c r="F11" s="15">
        <f t="shared" ref="F11:F19" si="0">SUM(C11:E11)</f>
        <v>5</v>
      </c>
      <c r="G11" s="16">
        <f t="shared" ref="G11:G28" si="1">F11*32</f>
        <v>160</v>
      </c>
      <c r="H11" s="10"/>
    </row>
    <row r="12" spans="1:8" ht="16.149999999999999" customHeight="1" x14ac:dyDescent="0.25">
      <c r="A12" s="12">
        <v>3</v>
      </c>
      <c r="B12" s="18" t="s">
        <v>5</v>
      </c>
      <c r="C12" s="19">
        <v>1</v>
      </c>
      <c r="D12" s="40">
        <v>1</v>
      </c>
      <c r="E12" s="19">
        <v>1</v>
      </c>
      <c r="F12" s="15">
        <f t="shared" si="0"/>
        <v>3</v>
      </c>
      <c r="G12" s="16">
        <f t="shared" si="1"/>
        <v>96</v>
      </c>
      <c r="H12" s="6"/>
    </row>
    <row r="13" spans="1:8" ht="15.6" customHeight="1" x14ac:dyDescent="0.25">
      <c r="A13" s="17">
        <v>4</v>
      </c>
      <c r="B13" s="18" t="s">
        <v>6</v>
      </c>
      <c r="C13" s="19"/>
      <c r="D13" s="40"/>
      <c r="E13" s="19">
        <v>1</v>
      </c>
      <c r="F13" s="15">
        <f t="shared" si="0"/>
        <v>1</v>
      </c>
      <c r="G13" s="16">
        <f t="shared" si="1"/>
        <v>32</v>
      </c>
      <c r="H13" s="6"/>
    </row>
    <row r="14" spans="1:8" ht="16.149999999999999" customHeight="1" x14ac:dyDescent="0.25">
      <c r="A14" s="12">
        <v>5</v>
      </c>
      <c r="B14" s="18" t="s">
        <v>7</v>
      </c>
      <c r="C14" s="19">
        <v>2</v>
      </c>
      <c r="D14" s="40"/>
      <c r="E14" s="19"/>
      <c r="F14" s="15">
        <f t="shared" si="0"/>
        <v>2</v>
      </c>
      <c r="G14" s="16">
        <f t="shared" si="1"/>
        <v>64</v>
      </c>
      <c r="H14" s="6"/>
    </row>
    <row r="15" spans="1:8" ht="15.6" customHeight="1" x14ac:dyDescent="0.25">
      <c r="A15" s="17">
        <v>6</v>
      </c>
      <c r="B15" s="18" t="s">
        <v>8</v>
      </c>
      <c r="C15" s="19">
        <v>1</v>
      </c>
      <c r="D15" s="40">
        <v>1</v>
      </c>
      <c r="E15" s="19">
        <v>1</v>
      </c>
      <c r="F15" s="15">
        <f t="shared" si="0"/>
        <v>3</v>
      </c>
      <c r="G15" s="16">
        <f t="shared" si="1"/>
        <v>96</v>
      </c>
      <c r="H15" s="6"/>
    </row>
    <row r="16" spans="1:8" ht="14.45" customHeight="1" x14ac:dyDescent="0.25">
      <c r="A16" s="12">
        <v>7</v>
      </c>
      <c r="B16" s="18" t="s">
        <v>43</v>
      </c>
      <c r="C16" s="19">
        <v>1</v>
      </c>
      <c r="D16" s="40">
        <v>1</v>
      </c>
      <c r="E16" s="19">
        <v>1</v>
      </c>
      <c r="F16" s="15">
        <f t="shared" si="0"/>
        <v>3</v>
      </c>
      <c r="G16" s="16">
        <f t="shared" si="1"/>
        <v>96</v>
      </c>
      <c r="H16" s="6"/>
    </row>
    <row r="17" spans="1:14" ht="17.45" customHeight="1" x14ac:dyDescent="0.25">
      <c r="A17" s="17">
        <v>8</v>
      </c>
      <c r="B17" s="18" t="s">
        <v>37</v>
      </c>
      <c r="C17" s="19">
        <v>2</v>
      </c>
      <c r="D17" s="40">
        <v>2</v>
      </c>
      <c r="E17" s="19">
        <v>1</v>
      </c>
      <c r="F17" s="15">
        <f t="shared" si="0"/>
        <v>5</v>
      </c>
      <c r="G17" s="16">
        <f t="shared" si="1"/>
        <v>160</v>
      </c>
      <c r="H17" s="6"/>
    </row>
    <row r="18" spans="1:14" ht="14.45" customHeight="1" x14ac:dyDescent="0.25">
      <c r="A18" s="12">
        <v>9</v>
      </c>
      <c r="B18" s="18" t="s">
        <v>9</v>
      </c>
      <c r="C18" s="19">
        <v>1</v>
      </c>
      <c r="D18" s="40"/>
      <c r="E18" s="19"/>
      <c r="F18" s="15">
        <f t="shared" si="0"/>
        <v>1</v>
      </c>
      <c r="G18" s="16">
        <f t="shared" si="1"/>
        <v>32</v>
      </c>
      <c r="H18" s="6"/>
    </row>
    <row r="19" spans="1:14" ht="15.6" customHeight="1" x14ac:dyDescent="0.25">
      <c r="A19" s="17">
        <v>10</v>
      </c>
      <c r="B19" s="18" t="s">
        <v>10</v>
      </c>
      <c r="C19" s="19">
        <v>3</v>
      </c>
      <c r="D19" s="40">
        <v>3</v>
      </c>
      <c r="E19" s="19">
        <v>3</v>
      </c>
      <c r="F19" s="15">
        <f t="shared" si="0"/>
        <v>9</v>
      </c>
      <c r="G19" s="16">
        <f t="shared" si="1"/>
        <v>288</v>
      </c>
      <c r="H19" s="6"/>
    </row>
    <row r="20" spans="1:14" ht="15.6" customHeight="1" x14ac:dyDescent="0.25">
      <c r="A20" s="12">
        <v>11</v>
      </c>
      <c r="B20" s="18" t="s">
        <v>11</v>
      </c>
      <c r="C20" s="19">
        <v>1</v>
      </c>
      <c r="D20" s="40"/>
      <c r="E20" s="19"/>
      <c r="F20" s="15">
        <f>SUM(C20:E20)</f>
        <v>1</v>
      </c>
      <c r="G20" s="16">
        <f>F20*32</f>
        <v>32</v>
      </c>
      <c r="H20" s="6"/>
    </row>
    <row r="21" spans="1:14" ht="16.149999999999999" customHeight="1" x14ac:dyDescent="0.25">
      <c r="A21" s="34">
        <v>12</v>
      </c>
      <c r="B21" s="31" t="s">
        <v>13</v>
      </c>
      <c r="C21" s="19">
        <v>1</v>
      </c>
      <c r="D21" s="40">
        <v>1</v>
      </c>
      <c r="E21" s="19">
        <v>1</v>
      </c>
      <c r="F21" s="15">
        <f>SUM(C21:E21)</f>
        <v>3</v>
      </c>
      <c r="G21" s="16">
        <f>F21*32</f>
        <v>96</v>
      </c>
      <c r="H21" s="6"/>
    </row>
    <row r="22" spans="1:14" s="1" customFormat="1" ht="14.25" customHeight="1" x14ac:dyDescent="0.2">
      <c r="A22" s="69" t="s">
        <v>32</v>
      </c>
      <c r="B22" s="70"/>
      <c r="C22" s="20">
        <f>SUM(C10:C21)</f>
        <v>17</v>
      </c>
      <c r="D22" s="41">
        <f>SUM(D10:D21)</f>
        <v>13</v>
      </c>
      <c r="E22" s="20">
        <f>SUM(E10:E21)</f>
        <v>12</v>
      </c>
      <c r="F22" s="20">
        <f>SUM(C22:E22)</f>
        <v>42</v>
      </c>
      <c r="G22" s="21">
        <f t="shared" si="1"/>
        <v>1344</v>
      </c>
      <c r="H22" s="11"/>
    </row>
    <row r="23" spans="1:14" s="1" customFormat="1" ht="19.5" customHeight="1" x14ac:dyDescent="0.2">
      <c r="A23" s="85" t="s">
        <v>44</v>
      </c>
      <c r="B23" s="86"/>
      <c r="C23" s="86"/>
      <c r="D23" s="86"/>
      <c r="E23" s="86"/>
      <c r="F23" s="86"/>
      <c r="G23" s="87"/>
      <c r="H23" s="11"/>
    </row>
    <row r="24" spans="1:14" s="1" customFormat="1" ht="32.25" customHeight="1" x14ac:dyDescent="0.2">
      <c r="A24" s="58" t="s">
        <v>40</v>
      </c>
      <c r="B24" s="87"/>
      <c r="C24" s="20">
        <v>2</v>
      </c>
      <c r="D24" s="41">
        <v>2</v>
      </c>
      <c r="E24" s="20">
        <v>3</v>
      </c>
      <c r="F24" s="14"/>
      <c r="G24" s="32"/>
      <c r="H24" s="11"/>
      <c r="N24" s="33"/>
    </row>
    <row r="25" spans="1:14" s="1" customFormat="1" ht="35.25" customHeight="1" x14ac:dyDescent="0.2">
      <c r="A25" s="88" t="s">
        <v>38</v>
      </c>
      <c r="B25" s="89"/>
      <c r="C25" s="20">
        <f>SUM(C22,)</f>
        <v>17</v>
      </c>
      <c r="D25" s="41">
        <f t="shared" ref="D25:F25" si="2">SUM(D22,)</f>
        <v>13</v>
      </c>
      <c r="E25" s="20">
        <f t="shared" si="2"/>
        <v>12</v>
      </c>
      <c r="F25" s="20">
        <f t="shared" si="2"/>
        <v>42</v>
      </c>
      <c r="G25" s="21">
        <f t="shared" si="1"/>
        <v>1344</v>
      </c>
      <c r="H25" s="11"/>
    </row>
    <row r="26" spans="1:14" s="1" customFormat="1" ht="35.25" customHeight="1" x14ac:dyDescent="0.2">
      <c r="A26" s="88" t="s">
        <v>45</v>
      </c>
      <c r="B26" s="89"/>
      <c r="C26" s="20"/>
      <c r="D26" s="41">
        <v>1</v>
      </c>
      <c r="E26" s="20">
        <v>2</v>
      </c>
      <c r="F26" s="35">
        <f t="shared" ref="F26" si="3">SUM(C26:E26)</f>
        <v>3</v>
      </c>
      <c r="G26" s="21">
        <f t="shared" si="1"/>
        <v>96</v>
      </c>
      <c r="H26" s="11"/>
    </row>
    <row r="27" spans="1:14" s="1" customFormat="1" ht="25.5" customHeight="1" x14ac:dyDescent="0.2">
      <c r="A27" s="69" t="s">
        <v>39</v>
      </c>
      <c r="B27" s="90"/>
      <c r="C27" s="20">
        <f>SUM(C25,C26)</f>
        <v>17</v>
      </c>
      <c r="D27" s="41">
        <f>SUM(D25,D26)</f>
        <v>14</v>
      </c>
      <c r="E27" s="20">
        <f>SUM(E25,E26)</f>
        <v>14</v>
      </c>
      <c r="F27" s="20">
        <f>SUM(F25,F26)</f>
        <v>45</v>
      </c>
      <c r="G27" s="21">
        <f t="shared" si="1"/>
        <v>1440</v>
      </c>
      <c r="H27" s="11"/>
    </row>
    <row r="28" spans="1:14" s="1" customFormat="1" ht="15.6" customHeight="1" x14ac:dyDescent="0.25">
      <c r="A28" s="17">
        <v>1</v>
      </c>
      <c r="B28" s="18" t="s">
        <v>24</v>
      </c>
      <c r="C28" s="22">
        <v>2</v>
      </c>
      <c r="D28" s="40">
        <v>2</v>
      </c>
      <c r="E28" s="19">
        <v>2</v>
      </c>
      <c r="F28" s="35">
        <f>SUM(C28:E28)</f>
        <v>6</v>
      </c>
      <c r="G28" s="16">
        <f t="shared" si="1"/>
        <v>192</v>
      </c>
    </row>
    <row r="29" spans="1:14" s="1" customFormat="1" ht="16.899999999999999" customHeight="1" x14ac:dyDescent="0.25">
      <c r="A29" s="17">
        <v>2</v>
      </c>
      <c r="B29" s="18" t="s">
        <v>18</v>
      </c>
      <c r="C29" s="22" t="s">
        <v>34</v>
      </c>
      <c r="D29" s="42" t="s">
        <v>34</v>
      </c>
      <c r="E29" s="22" t="s">
        <v>34</v>
      </c>
      <c r="F29" s="36">
        <v>1.17</v>
      </c>
      <c r="G29" s="16">
        <v>42</v>
      </c>
    </row>
    <row r="30" spans="1:14" s="1" customFormat="1" ht="16.899999999999999" customHeight="1" x14ac:dyDescent="0.25">
      <c r="A30" s="17">
        <v>3</v>
      </c>
      <c r="B30" s="18" t="s">
        <v>46</v>
      </c>
      <c r="C30" s="38"/>
      <c r="D30" s="43" t="s">
        <v>25</v>
      </c>
      <c r="E30" s="24" t="s">
        <v>25</v>
      </c>
      <c r="F30" s="37">
        <v>0.28000000000000003</v>
      </c>
      <c r="G30" s="25">
        <v>10</v>
      </c>
    </row>
    <row r="31" spans="1:14" s="1" customFormat="1" ht="12" customHeight="1" x14ac:dyDescent="0.2">
      <c r="A31" s="71" t="s">
        <v>16</v>
      </c>
      <c r="B31" s="72"/>
      <c r="C31" s="75">
        <f>SUM(C27,C28,)</f>
        <v>19</v>
      </c>
      <c r="D31" s="77">
        <f>SUM(D27,D28,)</f>
        <v>16</v>
      </c>
      <c r="E31" s="79">
        <f>SUM(E27,E28,)</f>
        <v>16</v>
      </c>
      <c r="F31" s="81">
        <f>SUM(F27,F28,F29,F30,)</f>
        <v>52.45</v>
      </c>
      <c r="G31" s="83">
        <f>SUM(G27,G28,G29,G30,)</f>
        <v>1684</v>
      </c>
    </row>
    <row r="32" spans="1:14" s="1" customFormat="1" ht="12" customHeight="1" x14ac:dyDescent="0.2">
      <c r="A32" s="73"/>
      <c r="B32" s="74"/>
      <c r="C32" s="76"/>
      <c r="D32" s="78"/>
      <c r="E32" s="80"/>
      <c r="F32" s="82"/>
      <c r="G32" s="84"/>
    </row>
    <row r="33" spans="1:8" s="1" customFormat="1" ht="22.5" customHeight="1" x14ac:dyDescent="0.2">
      <c r="A33" s="58" t="s">
        <v>17</v>
      </c>
      <c r="B33" s="59"/>
      <c r="C33" s="59"/>
      <c r="D33" s="59"/>
      <c r="E33" s="59"/>
      <c r="F33" s="59"/>
      <c r="G33" s="60"/>
    </row>
    <row r="34" spans="1:8" s="2" customFormat="1" ht="38.25" customHeight="1" x14ac:dyDescent="0.2">
      <c r="A34" s="61" t="s">
        <v>47</v>
      </c>
      <c r="B34" s="62"/>
      <c r="C34" s="62"/>
      <c r="D34" s="62"/>
      <c r="E34" s="62"/>
      <c r="F34" s="62"/>
      <c r="G34" s="63"/>
      <c r="H34" s="3"/>
    </row>
    <row r="35" spans="1:8" s="1" customFormat="1" ht="13.5" customHeight="1" x14ac:dyDescent="0.2">
      <c r="A35" s="63"/>
      <c r="B35" s="63"/>
      <c r="C35" s="63"/>
      <c r="D35" s="63"/>
      <c r="E35" s="63"/>
      <c r="F35" s="63"/>
      <c r="G35" s="63"/>
    </row>
    <row r="36" spans="1:8" s="1" customFormat="1" ht="20.25" customHeight="1" x14ac:dyDescent="0.2">
      <c r="A36" s="26"/>
      <c r="B36" s="26"/>
      <c r="C36" s="26"/>
      <c r="D36" s="26"/>
      <c r="E36" s="26"/>
      <c r="F36" s="26"/>
      <c r="G36" s="26"/>
    </row>
    <row r="37" spans="1:8" s="1" customFormat="1" ht="14.25" x14ac:dyDescent="0.2">
      <c r="A37" s="26"/>
      <c r="B37" s="26"/>
      <c r="C37" s="26"/>
      <c r="D37" s="26"/>
      <c r="E37" s="26"/>
      <c r="F37" s="26"/>
      <c r="G37" s="26"/>
    </row>
    <row r="38" spans="1:8" s="1" customFormat="1" ht="48.75" customHeight="1" x14ac:dyDescent="0.2">
      <c r="A38" s="26"/>
      <c r="B38" s="27" t="s">
        <v>33</v>
      </c>
      <c r="C38" s="21" t="s">
        <v>26</v>
      </c>
      <c r="D38" s="21" t="s">
        <v>27</v>
      </c>
      <c r="E38" s="26"/>
      <c r="F38" s="26"/>
      <c r="G38" s="26"/>
    </row>
    <row r="39" spans="1:8" s="1" customFormat="1" ht="18.75" customHeight="1" x14ac:dyDescent="0.2">
      <c r="A39" s="26"/>
      <c r="B39" s="21" t="s">
        <v>28</v>
      </c>
      <c r="C39" s="21">
        <v>4</v>
      </c>
      <c r="D39" s="21">
        <v>34</v>
      </c>
      <c r="E39" s="26"/>
      <c r="F39" s="26"/>
      <c r="G39" s="26"/>
    </row>
    <row r="40" spans="1:8" s="1" customFormat="1" ht="15" x14ac:dyDescent="0.2">
      <c r="A40" s="26"/>
      <c r="B40" s="21" t="s">
        <v>29</v>
      </c>
      <c r="C40" s="21">
        <v>4</v>
      </c>
      <c r="D40" s="21">
        <v>34</v>
      </c>
      <c r="E40" s="26"/>
      <c r="F40" s="26"/>
      <c r="G40" s="26"/>
    </row>
    <row r="41" spans="1:8" s="1" customFormat="1" ht="15" x14ac:dyDescent="0.2">
      <c r="A41" s="28"/>
      <c r="B41" s="23" t="s">
        <v>30</v>
      </c>
      <c r="C41" s="23">
        <v>4</v>
      </c>
      <c r="D41" s="23">
        <v>34</v>
      </c>
      <c r="E41" s="28"/>
      <c r="F41" s="28"/>
      <c r="G41" s="28"/>
    </row>
    <row r="42" spans="1:8" s="1" customFormat="1" ht="15" x14ac:dyDescent="0.2">
      <c r="A42" s="28"/>
      <c r="B42" s="23" t="s">
        <v>31</v>
      </c>
      <c r="C42" s="23">
        <v>12</v>
      </c>
      <c r="D42" s="23">
        <v>102</v>
      </c>
      <c r="E42" s="28"/>
      <c r="F42" s="28"/>
      <c r="G42" s="28"/>
    </row>
    <row r="43" spans="1:8" s="1" customFormat="1" ht="14.25" x14ac:dyDescent="0.2">
      <c r="A43" s="28"/>
      <c r="B43" s="28"/>
      <c r="C43" s="28"/>
      <c r="D43" s="28"/>
      <c r="E43" s="28"/>
      <c r="F43" s="28"/>
      <c r="G43" s="28"/>
    </row>
    <row r="44" spans="1:8" s="1" customFormat="1" ht="14.25" x14ac:dyDescent="0.2">
      <c r="A44" s="28"/>
      <c r="B44" s="28"/>
      <c r="C44" s="28"/>
      <c r="D44" s="28"/>
      <c r="E44" s="28"/>
      <c r="F44" s="28"/>
      <c r="G44" s="28"/>
    </row>
    <row r="45" spans="1:8" s="1" customFormat="1" ht="14.25" x14ac:dyDescent="0.2">
      <c r="A45" s="28"/>
      <c r="B45" s="28"/>
      <c r="C45" s="28"/>
      <c r="D45" s="28"/>
      <c r="E45" s="28"/>
      <c r="F45" s="28"/>
      <c r="G45" s="28"/>
    </row>
    <row r="46" spans="1:8" x14ac:dyDescent="0.2">
      <c r="B46" s="64" t="s">
        <v>35</v>
      </c>
      <c r="C46" s="65"/>
      <c r="D46" s="65"/>
      <c r="E46" s="65"/>
      <c r="F46" s="65"/>
    </row>
  </sheetData>
  <mergeCells count="27">
    <mergeCell ref="A33:G33"/>
    <mergeCell ref="A34:G35"/>
    <mergeCell ref="B46:F46"/>
    <mergeCell ref="A9:G9"/>
    <mergeCell ref="A22:B22"/>
    <mergeCell ref="A31:B32"/>
    <mergeCell ref="C31:C32"/>
    <mergeCell ref="D31:D32"/>
    <mergeCell ref="E31:E32"/>
    <mergeCell ref="F31:F32"/>
    <mergeCell ref="G31:G32"/>
    <mergeCell ref="A23:G23"/>
    <mergeCell ref="A24:B24"/>
    <mergeCell ref="A25:B25"/>
    <mergeCell ref="A26:B26"/>
    <mergeCell ref="A27:B27"/>
    <mergeCell ref="A1:G1"/>
    <mergeCell ref="A6:A8"/>
    <mergeCell ref="B6:B8"/>
    <mergeCell ref="C6:E6"/>
    <mergeCell ref="F6:G6"/>
    <mergeCell ref="C7:C8"/>
    <mergeCell ref="D7:D8"/>
    <mergeCell ref="E7:E8"/>
    <mergeCell ref="F7:F8"/>
    <mergeCell ref="G7:G8"/>
    <mergeCell ref="A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 Awz 22-23 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2022-04-20T22:38:45Z</cp:lastPrinted>
  <dcterms:created xsi:type="dcterms:W3CDTF">2012-01-09T22:56:51Z</dcterms:created>
  <dcterms:modified xsi:type="dcterms:W3CDTF">2022-04-20T22:39:16Z</dcterms:modified>
</cp:coreProperties>
</file>