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48" windowWidth="10200" windowHeight="8208" tabRatio="647" activeTab="1"/>
  </bookViews>
  <sheets>
    <sheet name=" II Dwz 21-22 P" sheetId="18" r:id="rId1"/>
    <sheet name=" I Dwz 21-22 P " sheetId="19" r:id="rId2"/>
  </sheets>
  <externalReferences>
    <externalReference r:id="rId3"/>
  </externalReferences>
  <definedNames>
    <definedName name="A_numerowanie_teoret" localSheetId="1">#REF!</definedName>
    <definedName name="A_numerowanie_teoret" localSheetId="0">#REF!</definedName>
    <definedName name="A_numerowanie_teoret">#REF!</definedName>
    <definedName name="B_wstaw_teoretyczny" localSheetId="1">'[1]311204_T_p_1'!#REF!</definedName>
    <definedName name="B_wstaw_teoretyczny" localSheetId="0">'[1]311204_T_p_1'!#REF!</definedName>
    <definedName name="B_wstaw_teoretyczny">'[1]311204_T_p_1'!#REF!</definedName>
  </definedNames>
  <calcPr calcId="125725"/>
</workbook>
</file>

<file path=xl/calcChain.xml><?xml version="1.0" encoding="utf-8"?>
<calcChain xmlns="http://schemas.openxmlformats.org/spreadsheetml/2006/main">
  <c r="F23" i="19"/>
  <c r="G23" s="1"/>
  <c r="E22"/>
  <c r="E26" s="1"/>
  <c r="D22"/>
  <c r="D26" s="1"/>
  <c r="C22"/>
  <c r="C26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F23" i="18"/>
  <c r="G11"/>
  <c r="G15"/>
  <c r="G21"/>
  <c r="F11"/>
  <c r="F12"/>
  <c r="G12" s="1"/>
  <c r="F13"/>
  <c r="G13" s="1"/>
  <c r="F14"/>
  <c r="G14" s="1"/>
  <c r="F15"/>
  <c r="F16"/>
  <c r="G16" s="1"/>
  <c r="F17"/>
  <c r="G17" s="1"/>
  <c r="F18"/>
  <c r="G18" s="1"/>
  <c r="F19"/>
  <c r="G19" s="1"/>
  <c r="F20"/>
  <c r="G20" s="1"/>
  <c r="F21"/>
  <c r="F10"/>
  <c r="G10" s="1"/>
  <c r="G23"/>
  <c r="E22"/>
  <c r="E26" s="1"/>
  <c r="D22"/>
  <c r="D26" s="1"/>
  <c r="C22"/>
  <c r="C26" s="1"/>
  <c r="F26" i="19" l="1"/>
  <c r="G26" s="1"/>
  <c r="F22"/>
  <c r="G22" s="1"/>
  <c r="G10"/>
  <c r="F26" i="18"/>
  <c r="G26" s="1"/>
  <c r="F22"/>
  <c r="G22" s="1"/>
</calcChain>
</file>

<file path=xl/sharedStrings.xml><?xml version="1.0" encoding="utf-8"?>
<sst xmlns="http://schemas.openxmlformats.org/spreadsheetml/2006/main" count="96" uniqueCount="47">
  <si>
    <t>Obowiązkowe zajęcia edukacyjne</t>
  </si>
  <si>
    <t>I</t>
  </si>
  <si>
    <t>II</t>
  </si>
  <si>
    <t>III</t>
  </si>
  <si>
    <t>Język polski</t>
  </si>
  <si>
    <t>Historia</t>
  </si>
  <si>
    <t>Wiedza o społeczeństwie</t>
  </si>
  <si>
    <t>Podstawy przedsiębiorczości</t>
  </si>
  <si>
    <t>Biologia</t>
  </si>
  <si>
    <t>Chemia</t>
  </si>
  <si>
    <t>Informatyka</t>
  </si>
  <si>
    <t>Wychowanie fizyczne</t>
  </si>
  <si>
    <t>Edukacja dla bezpieczeństwa</t>
  </si>
  <si>
    <t>Przedmioty ogólnokształcące</t>
  </si>
  <si>
    <t>Zajęcia z wychowawcą</t>
  </si>
  <si>
    <t>Lp.</t>
  </si>
  <si>
    <t xml:space="preserve">Liczba godzin </t>
  </si>
  <si>
    <t>Łączna tygodniowa liczba godzin w szkole</t>
  </si>
  <si>
    <t>*dla młodocianych pracowników wymiar godzin określają przpisy KP</t>
  </si>
  <si>
    <t>Liczba dni w tygodniu przeznaczonych na praktyczną naukę zawodu*</t>
  </si>
  <si>
    <t xml:space="preserve">Wychowanie do życia w rodzinie </t>
  </si>
  <si>
    <r>
      <t>Zawód:</t>
    </r>
    <r>
      <rPr>
        <b/>
        <sz val="11"/>
        <rFont val="Arial"/>
        <family val="2"/>
        <charset val="238"/>
      </rPr>
      <t xml:space="preserve"> wielozawodowa</t>
    </r>
  </si>
  <si>
    <t>Liczba godzin tygodniowo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</si>
  <si>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Branżowa Szkoła I stopnia (do celów obliczeniowych przyjęto 32 tyg)                                         </t>
    </r>
  </si>
  <si>
    <t>Tygodniowy wymiar godzin w klasie</t>
  </si>
  <si>
    <t xml:space="preserve"> W trzyletnim cyklu nauczania </t>
  </si>
  <si>
    <t>Język angielski</t>
  </si>
  <si>
    <t xml:space="preserve">Religia/etyka </t>
  </si>
  <si>
    <t>***Doradztwo zawodowe</t>
  </si>
  <si>
    <t>***Doradztwo zawodowe - minimalny wymiar godzin w trzyletnim okresie nauczania -10 godzin: w klasie II- 5 godzin rocznie, w klasie III - 5 godzin rocznie</t>
  </si>
  <si>
    <t>5r</t>
  </si>
  <si>
    <t>tyg.</t>
  </si>
  <si>
    <t>godz.</t>
  </si>
  <si>
    <t>kl.I</t>
  </si>
  <si>
    <t>kl.II</t>
  </si>
  <si>
    <t>kl.III</t>
  </si>
  <si>
    <t xml:space="preserve">Razem </t>
  </si>
  <si>
    <t>Łączna liczba godzin</t>
  </si>
  <si>
    <t xml:space="preserve"> Minimalny wymiar godzin  kształcenia zawodowego teoretycznego realizowanego na turnusach dokształcania zawodowego </t>
  </si>
  <si>
    <t>Matematyka*</t>
  </si>
  <si>
    <t>14r</t>
  </si>
  <si>
    <t>**w tygodniowym rozkładzie uwzględnino  godziny do dyspozycji dyrektora szkoły w wymiarze 3 godziny tygodniowo w  w trzyletnim cyklu nauczania - przeznaczone  na matematykę- zajęcia doskonalające i rozwijące umiejętności;</t>
  </si>
  <si>
    <r>
      <t xml:space="preserve">Podbudowa programowa: szkoła podstawowa                                                 </t>
    </r>
    <r>
      <rPr>
        <b/>
        <sz val="11"/>
        <rFont val="Arial"/>
        <family val="2"/>
        <charset val="238"/>
      </rPr>
      <t>cykl nauczania 2020/2021 -2022/2023</t>
    </r>
  </si>
  <si>
    <t>Powiatowe Centrum Kształcenia Zawodowego i Ustawicznego w Pucku</t>
  </si>
  <si>
    <t>TYGODNIOWY ROZKŁAD ZAJĘĆ          Rok szkolny 2021/2022            Klasa 2D    (2 Dwz )</t>
  </si>
  <si>
    <t>TYGODNIOWY ROZKŁAD ZAJĘĆ          Rok szkolny 2021/2022            Klas1D    (1 Dwz )</t>
  </si>
  <si>
    <r>
      <t xml:space="preserve">Podbudowa programowa: szkoła podstawowa                                                 </t>
    </r>
    <r>
      <rPr>
        <b/>
        <sz val="11"/>
        <rFont val="Arial"/>
        <family val="2"/>
        <charset val="238"/>
      </rPr>
      <t>cykl nauczania 2021/2022 -2023/2024</t>
    </r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</si>
</sst>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0" fillId="0" borderId="0" xfId="0" applyFont="1" applyFill="1"/>
    <xf numFmtId="0" fontId="0" fillId="0" borderId="0" xfId="0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0" xfId="1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5" fillId="0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6" fillId="0" borderId="3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/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ilia.maciejewska.MEN-3545/Ustawienia%20lokalne/Temporary%20Internet%20Files/Content.Outlook/32262Z0G/Users/Kamil/Desktop/311204%20technikum%20budownictwa/311204_Technik_budownictwa_09.01.2012_WS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1204_T_p"/>
      <sheetName val="311204_T_p_1"/>
      <sheetName val="311204_T_p 2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opLeftCell="A7" zoomScaleNormal="100" workbookViewId="0">
      <selection activeCell="F35" sqref="F35"/>
    </sheetView>
  </sheetViews>
  <sheetFormatPr defaultRowHeight="13.2"/>
  <cols>
    <col min="1" max="1" width="4.109375" style="1" customWidth="1"/>
    <col min="2" max="2" width="51" style="1" customWidth="1"/>
    <col min="3" max="3" width="11" style="1" customWidth="1"/>
    <col min="4" max="5" width="11.33203125" style="1" customWidth="1"/>
    <col min="6" max="6" width="13.88671875" style="1" customWidth="1"/>
    <col min="7" max="7" width="11.44140625" style="1" customWidth="1"/>
    <col min="8" max="8" width="13.44140625" style="1" customWidth="1"/>
    <col min="9" max="9" width="8.88671875" style="1"/>
  </cols>
  <sheetData>
    <row r="1" spans="1:8" ht="17.399999999999999">
      <c r="A1" s="44" t="s">
        <v>44</v>
      </c>
      <c r="B1" s="45"/>
      <c r="C1" s="45"/>
      <c r="D1" s="45"/>
      <c r="E1" s="45"/>
      <c r="F1" s="45"/>
      <c r="G1" s="45"/>
      <c r="H1" s="5"/>
    </row>
    <row r="2" spans="1:8" ht="13.8">
      <c r="A2" s="12" t="s">
        <v>23</v>
      </c>
      <c r="B2" s="12"/>
      <c r="C2" s="12"/>
      <c r="D2" s="12"/>
      <c r="E2" s="12"/>
      <c r="F2" s="12"/>
      <c r="G2" s="12"/>
    </row>
    <row r="3" spans="1:8" ht="13.8">
      <c r="A3" s="46" t="s">
        <v>21</v>
      </c>
      <c r="B3" s="46"/>
      <c r="C3" s="46"/>
      <c r="D3" s="46"/>
      <c r="E3" s="46"/>
      <c r="F3" s="46"/>
      <c r="G3" s="12"/>
      <c r="H3" s="12"/>
    </row>
    <row r="4" spans="1:8" ht="13.8">
      <c r="A4" s="8" t="s">
        <v>42</v>
      </c>
      <c r="B4" s="8"/>
      <c r="C4" s="8"/>
      <c r="D4" s="8"/>
      <c r="E4" s="8"/>
      <c r="F4" s="8"/>
      <c r="G4" s="39"/>
      <c r="H4" s="8"/>
    </row>
    <row r="5" spans="1:8" ht="13.8">
      <c r="A5" s="7"/>
      <c r="B5" s="7"/>
      <c r="C5" s="7"/>
      <c r="D5" s="7"/>
      <c r="E5" s="7"/>
      <c r="F5" s="7"/>
      <c r="H5" s="8"/>
    </row>
    <row r="6" spans="1:8" ht="16.5" customHeight="1">
      <c r="A6" s="47" t="s">
        <v>15</v>
      </c>
      <c r="B6" s="47" t="s">
        <v>0</v>
      </c>
      <c r="C6" s="49" t="s">
        <v>24</v>
      </c>
      <c r="D6" s="49"/>
      <c r="E6" s="49"/>
      <c r="F6" s="50" t="s">
        <v>25</v>
      </c>
      <c r="G6" s="51"/>
      <c r="H6" s="9"/>
    </row>
    <row r="7" spans="1:8" ht="21.75" customHeight="1">
      <c r="A7" s="47"/>
      <c r="B7" s="47"/>
      <c r="C7" s="52" t="s">
        <v>1</v>
      </c>
      <c r="D7" s="54" t="s">
        <v>2</v>
      </c>
      <c r="E7" s="52" t="s">
        <v>3</v>
      </c>
      <c r="F7" s="56" t="s">
        <v>22</v>
      </c>
      <c r="G7" s="56" t="s">
        <v>16</v>
      </c>
      <c r="H7" s="9"/>
    </row>
    <row r="8" spans="1:8" ht="27.75" customHeight="1">
      <c r="A8" s="48"/>
      <c r="B8" s="48"/>
      <c r="C8" s="53"/>
      <c r="D8" s="55"/>
      <c r="E8" s="53"/>
      <c r="F8" s="57"/>
      <c r="G8" s="57"/>
      <c r="H8" s="9"/>
    </row>
    <row r="9" spans="1:8" ht="12" customHeight="1">
      <c r="A9" s="58" t="s">
        <v>13</v>
      </c>
      <c r="B9" s="59"/>
      <c r="C9" s="59"/>
      <c r="D9" s="59"/>
      <c r="E9" s="59"/>
      <c r="F9" s="59"/>
      <c r="G9" s="60"/>
      <c r="H9" s="11"/>
    </row>
    <row r="10" spans="1:8" ht="16.95" customHeight="1">
      <c r="A10" s="13">
        <v>1</v>
      </c>
      <c r="B10" s="14" t="s">
        <v>4</v>
      </c>
      <c r="C10" s="15">
        <v>2</v>
      </c>
      <c r="D10" s="34">
        <v>2</v>
      </c>
      <c r="E10" s="15">
        <v>2</v>
      </c>
      <c r="F10" s="16">
        <f>SUM(C10:E10)</f>
        <v>6</v>
      </c>
      <c r="G10" s="17">
        <f>F10*32</f>
        <v>192</v>
      </c>
      <c r="H10" s="4"/>
    </row>
    <row r="11" spans="1:8" ht="16.95" customHeight="1">
      <c r="A11" s="18">
        <v>2</v>
      </c>
      <c r="B11" s="19" t="s">
        <v>26</v>
      </c>
      <c r="C11" s="20">
        <v>2</v>
      </c>
      <c r="D11" s="35">
        <v>2</v>
      </c>
      <c r="E11" s="20">
        <v>1</v>
      </c>
      <c r="F11" s="16">
        <f t="shared" ref="F11:F21" si="0">SUM(C11:E11)</f>
        <v>5</v>
      </c>
      <c r="G11" s="17">
        <f t="shared" ref="G11:G22" si="1">F11*32</f>
        <v>160</v>
      </c>
      <c r="H11" s="10"/>
    </row>
    <row r="12" spans="1:8" ht="16.2" customHeight="1">
      <c r="A12" s="13">
        <v>3</v>
      </c>
      <c r="B12" s="19" t="s">
        <v>5</v>
      </c>
      <c r="C12" s="20">
        <v>1</v>
      </c>
      <c r="D12" s="35">
        <v>1</v>
      </c>
      <c r="E12" s="20">
        <v>1</v>
      </c>
      <c r="F12" s="16">
        <f t="shared" si="0"/>
        <v>3</v>
      </c>
      <c r="G12" s="17">
        <f t="shared" si="1"/>
        <v>96</v>
      </c>
      <c r="H12" s="6"/>
    </row>
    <row r="13" spans="1:8" ht="15.6" customHeight="1">
      <c r="A13" s="18">
        <v>4</v>
      </c>
      <c r="B13" s="19" t="s">
        <v>6</v>
      </c>
      <c r="C13" s="20"/>
      <c r="D13" s="35"/>
      <c r="E13" s="20">
        <v>1</v>
      </c>
      <c r="F13" s="16">
        <f t="shared" si="0"/>
        <v>1</v>
      </c>
      <c r="G13" s="17">
        <f t="shared" si="1"/>
        <v>32</v>
      </c>
      <c r="H13" s="6"/>
    </row>
    <row r="14" spans="1:8" ht="16.2" customHeight="1">
      <c r="A14" s="13">
        <v>5</v>
      </c>
      <c r="B14" s="19" t="s">
        <v>7</v>
      </c>
      <c r="C14" s="20">
        <v>2</v>
      </c>
      <c r="D14" s="35"/>
      <c r="E14" s="20"/>
      <c r="F14" s="16">
        <f t="shared" si="0"/>
        <v>2</v>
      </c>
      <c r="G14" s="17">
        <f t="shared" si="1"/>
        <v>64</v>
      </c>
      <c r="H14" s="6"/>
    </row>
    <row r="15" spans="1:8" ht="15.6" customHeight="1">
      <c r="A15" s="18">
        <v>6</v>
      </c>
      <c r="B15" s="19" t="s">
        <v>8</v>
      </c>
      <c r="C15" s="20">
        <v>1</v>
      </c>
      <c r="D15" s="35">
        <v>1</v>
      </c>
      <c r="E15" s="20">
        <v>1</v>
      </c>
      <c r="F15" s="16">
        <f t="shared" si="0"/>
        <v>3</v>
      </c>
      <c r="G15" s="17">
        <f t="shared" si="1"/>
        <v>96</v>
      </c>
      <c r="H15" s="6"/>
    </row>
    <row r="16" spans="1:8" ht="14.4" customHeight="1">
      <c r="A16" s="13">
        <v>7</v>
      </c>
      <c r="B16" s="19" t="s">
        <v>9</v>
      </c>
      <c r="C16" s="20">
        <v>1</v>
      </c>
      <c r="D16" s="35">
        <v>1</v>
      </c>
      <c r="E16" s="20">
        <v>1</v>
      </c>
      <c r="F16" s="16">
        <f t="shared" si="0"/>
        <v>3</v>
      </c>
      <c r="G16" s="17">
        <f t="shared" si="1"/>
        <v>96</v>
      </c>
      <c r="H16" s="6"/>
    </row>
    <row r="17" spans="1:8" ht="17.399999999999999" customHeight="1">
      <c r="A17" s="18">
        <v>8</v>
      </c>
      <c r="B17" s="19" t="s">
        <v>39</v>
      </c>
      <c r="C17" s="20">
        <v>2</v>
      </c>
      <c r="D17" s="35">
        <v>3</v>
      </c>
      <c r="E17" s="20">
        <v>3</v>
      </c>
      <c r="F17" s="16">
        <f t="shared" si="0"/>
        <v>8</v>
      </c>
      <c r="G17" s="17">
        <f t="shared" si="1"/>
        <v>256</v>
      </c>
      <c r="H17" s="6"/>
    </row>
    <row r="18" spans="1:8" ht="14.4" customHeight="1">
      <c r="A18" s="13">
        <v>9</v>
      </c>
      <c r="B18" s="19" t="s">
        <v>10</v>
      </c>
      <c r="C18" s="20">
        <v>1</v>
      </c>
      <c r="D18" s="35"/>
      <c r="E18" s="20"/>
      <c r="F18" s="16">
        <f t="shared" si="0"/>
        <v>1</v>
      </c>
      <c r="G18" s="17">
        <f t="shared" si="1"/>
        <v>32</v>
      </c>
      <c r="H18" s="6"/>
    </row>
    <row r="19" spans="1:8" ht="15.6" customHeight="1">
      <c r="A19" s="18">
        <v>10</v>
      </c>
      <c r="B19" s="19" t="s">
        <v>11</v>
      </c>
      <c r="C19" s="20">
        <v>3</v>
      </c>
      <c r="D19" s="35">
        <v>3</v>
      </c>
      <c r="E19" s="20">
        <v>3</v>
      </c>
      <c r="F19" s="16">
        <f t="shared" si="0"/>
        <v>9</v>
      </c>
      <c r="G19" s="17">
        <f t="shared" si="1"/>
        <v>288</v>
      </c>
      <c r="H19" s="6"/>
    </row>
    <row r="20" spans="1:8" ht="16.2" customHeight="1">
      <c r="A20" s="13">
        <v>11</v>
      </c>
      <c r="B20" s="19" t="s">
        <v>12</v>
      </c>
      <c r="C20" s="20">
        <v>1</v>
      </c>
      <c r="D20" s="35"/>
      <c r="E20" s="20"/>
      <c r="F20" s="16">
        <f t="shared" si="0"/>
        <v>1</v>
      </c>
      <c r="G20" s="17">
        <f t="shared" si="1"/>
        <v>32</v>
      </c>
      <c r="H20" s="6"/>
    </row>
    <row r="21" spans="1:8" ht="15" customHeight="1">
      <c r="A21" s="18">
        <v>12</v>
      </c>
      <c r="B21" s="19" t="s">
        <v>14</v>
      </c>
      <c r="C21" s="20">
        <v>1</v>
      </c>
      <c r="D21" s="35">
        <v>1</v>
      </c>
      <c r="E21" s="20">
        <v>1</v>
      </c>
      <c r="F21" s="16">
        <f t="shared" si="0"/>
        <v>3</v>
      </c>
      <c r="G21" s="17">
        <f t="shared" si="1"/>
        <v>96</v>
      </c>
      <c r="H21" s="6"/>
    </row>
    <row r="22" spans="1:8" s="1" customFormat="1" ht="24.75" customHeight="1">
      <c r="A22" s="61" t="s">
        <v>37</v>
      </c>
      <c r="B22" s="62"/>
      <c r="C22" s="21">
        <f>SUM(C10:C21)</f>
        <v>17</v>
      </c>
      <c r="D22" s="36">
        <f>SUM(D10:D21)</f>
        <v>14</v>
      </c>
      <c r="E22" s="21">
        <f>SUM(E10:E21)</f>
        <v>14</v>
      </c>
      <c r="F22" s="21">
        <f>SUM(F10:F21)</f>
        <v>45</v>
      </c>
      <c r="G22" s="22">
        <f t="shared" si="1"/>
        <v>1440</v>
      </c>
      <c r="H22" s="11"/>
    </row>
    <row r="23" spans="1:8" s="1" customFormat="1" ht="15.6" customHeight="1">
      <c r="A23" s="18">
        <v>15</v>
      </c>
      <c r="B23" s="19" t="s">
        <v>27</v>
      </c>
      <c r="C23" s="24">
        <v>2</v>
      </c>
      <c r="D23" s="35">
        <v>2</v>
      </c>
      <c r="E23" s="20">
        <v>2</v>
      </c>
      <c r="F23" s="16">
        <f>SUM(C23:E23)</f>
        <v>6</v>
      </c>
      <c r="G23" s="17">
        <f t="shared" ref="G23" si="2">F23*32</f>
        <v>192</v>
      </c>
    </row>
    <row r="24" spans="1:8" s="1" customFormat="1" ht="16.95" customHeight="1">
      <c r="A24" s="18">
        <v>16</v>
      </c>
      <c r="B24" s="19" t="s">
        <v>20</v>
      </c>
      <c r="C24" s="24" t="s">
        <v>40</v>
      </c>
      <c r="D24" s="37" t="s">
        <v>40</v>
      </c>
      <c r="E24" s="24" t="s">
        <v>40</v>
      </c>
      <c r="F24" s="25"/>
      <c r="G24" s="17">
        <v>42</v>
      </c>
    </row>
    <row r="25" spans="1:8" s="1" customFormat="1" ht="16.95" customHeight="1">
      <c r="A25" s="18">
        <v>17</v>
      </c>
      <c r="B25" s="19" t="s">
        <v>28</v>
      </c>
      <c r="C25" s="42"/>
      <c r="D25" s="41" t="s">
        <v>30</v>
      </c>
      <c r="E25" s="26" t="s">
        <v>30</v>
      </c>
      <c r="F25" s="27"/>
      <c r="G25" s="28">
        <v>10</v>
      </c>
    </row>
    <row r="26" spans="1:8" s="1" customFormat="1" ht="12" customHeight="1">
      <c r="A26" s="63" t="s">
        <v>17</v>
      </c>
      <c r="B26" s="64"/>
      <c r="C26" s="67">
        <f>C22+C23</f>
        <v>19</v>
      </c>
      <c r="D26" s="69">
        <f>D22+D23</f>
        <v>16</v>
      </c>
      <c r="E26" s="67">
        <f>E22+E23</f>
        <v>16</v>
      </c>
      <c r="F26" s="67">
        <f>SUM(C26,D26,E26,)</f>
        <v>51</v>
      </c>
      <c r="G26" s="71">
        <f>F26*32+10+42</f>
        <v>1684</v>
      </c>
    </row>
    <row r="27" spans="1:8" s="1" customFormat="1" ht="12" customHeight="1">
      <c r="A27" s="65"/>
      <c r="B27" s="66"/>
      <c r="C27" s="68"/>
      <c r="D27" s="70"/>
      <c r="E27" s="68"/>
      <c r="F27" s="68"/>
      <c r="G27" s="72"/>
    </row>
    <row r="28" spans="1:8" s="1" customFormat="1" ht="28.5" customHeight="1">
      <c r="A28" s="75" t="s">
        <v>19</v>
      </c>
      <c r="B28" s="76"/>
      <c r="C28" s="29">
        <v>2</v>
      </c>
      <c r="D28" s="38">
        <v>2</v>
      </c>
      <c r="E28" s="29">
        <v>3</v>
      </c>
      <c r="F28" s="23"/>
      <c r="G28" s="30"/>
    </row>
    <row r="29" spans="1:8" s="1" customFormat="1" ht="22.5" customHeight="1">
      <c r="A29" s="77" t="s">
        <v>18</v>
      </c>
      <c r="B29" s="78"/>
      <c r="C29" s="78"/>
      <c r="D29" s="78"/>
      <c r="E29" s="78"/>
      <c r="F29" s="78"/>
      <c r="G29" s="79"/>
    </row>
    <row r="30" spans="1:8" s="2" customFormat="1" ht="38.25" customHeight="1">
      <c r="A30" s="77" t="s">
        <v>41</v>
      </c>
      <c r="B30" s="78"/>
      <c r="C30" s="78"/>
      <c r="D30" s="78"/>
      <c r="E30" s="78"/>
      <c r="F30" s="78"/>
      <c r="G30" s="79"/>
      <c r="H30" s="3"/>
    </row>
    <row r="31" spans="1:8" s="1" customFormat="1" ht="13.5" customHeight="1">
      <c r="A31" s="80" t="s">
        <v>29</v>
      </c>
      <c r="B31" s="81"/>
      <c r="C31" s="81"/>
      <c r="D31" s="81"/>
      <c r="E31" s="81"/>
      <c r="F31" s="81"/>
      <c r="G31" s="82"/>
    </row>
    <row r="32" spans="1:8" s="1" customFormat="1" ht="20.25" customHeight="1">
      <c r="A32" s="82"/>
      <c r="B32" s="82"/>
      <c r="C32" s="82"/>
      <c r="D32" s="82"/>
      <c r="E32" s="82"/>
      <c r="F32" s="82"/>
      <c r="G32" s="82"/>
    </row>
    <row r="33" spans="1:8" s="1" customFormat="1" ht="13.8">
      <c r="A33" s="31"/>
      <c r="B33" s="31"/>
      <c r="C33" s="31"/>
      <c r="D33" s="31"/>
      <c r="E33" s="31"/>
      <c r="F33" s="31"/>
      <c r="G33" s="31"/>
    </row>
    <row r="34" spans="1:8" s="1" customFormat="1" ht="13.8">
      <c r="A34" s="31"/>
      <c r="B34" s="31"/>
      <c r="C34" s="31"/>
      <c r="D34" s="31"/>
      <c r="E34" s="31"/>
      <c r="F34" s="31"/>
      <c r="G34" s="31"/>
    </row>
    <row r="35" spans="1:8" s="1" customFormat="1" ht="48" customHeight="1">
      <c r="A35" s="31"/>
      <c r="B35" s="32" t="s">
        <v>38</v>
      </c>
      <c r="C35" s="22" t="s">
        <v>31</v>
      </c>
      <c r="D35" s="22" t="s">
        <v>32</v>
      </c>
      <c r="E35" s="31"/>
      <c r="F35" s="31"/>
      <c r="G35" s="31"/>
    </row>
    <row r="36" spans="1:8" s="1" customFormat="1" ht="13.8">
      <c r="A36" s="31"/>
      <c r="B36" s="22" t="s">
        <v>33</v>
      </c>
      <c r="C36" s="22">
        <v>4</v>
      </c>
      <c r="D36" s="22">
        <v>34</v>
      </c>
      <c r="E36" s="31"/>
      <c r="F36" s="31"/>
      <c r="G36" s="31"/>
    </row>
    <row r="37" spans="1:8" s="1" customFormat="1" ht="13.8">
      <c r="A37" s="31"/>
      <c r="B37" s="22" t="s">
        <v>34</v>
      </c>
      <c r="C37" s="22">
        <v>4</v>
      </c>
      <c r="D37" s="22">
        <v>34</v>
      </c>
      <c r="E37" s="31"/>
      <c r="F37" s="31"/>
      <c r="G37" s="31"/>
    </row>
    <row r="38" spans="1:8" s="1" customFormat="1" ht="13.8">
      <c r="A38" s="33"/>
      <c r="B38" s="25" t="s">
        <v>35</v>
      </c>
      <c r="C38" s="25">
        <v>4</v>
      </c>
      <c r="D38" s="25">
        <v>34</v>
      </c>
      <c r="E38" s="33"/>
      <c r="F38" s="33"/>
      <c r="G38" s="33"/>
    </row>
    <row r="39" spans="1:8" s="1" customFormat="1" ht="13.8">
      <c r="A39" s="33"/>
      <c r="B39" s="25" t="s">
        <v>36</v>
      </c>
      <c r="C39" s="25">
        <v>12</v>
      </c>
      <c r="D39" s="25">
        <v>102</v>
      </c>
      <c r="E39" s="33"/>
      <c r="F39" s="33"/>
      <c r="G39" s="33"/>
    </row>
    <row r="40" spans="1:8" ht="13.8">
      <c r="A40" s="33"/>
      <c r="B40" s="33"/>
      <c r="C40" s="33"/>
      <c r="D40" s="33"/>
      <c r="E40" s="33"/>
      <c r="F40" s="33"/>
      <c r="G40" s="33"/>
    </row>
    <row r="41" spans="1:8" ht="13.8">
      <c r="A41" s="33"/>
      <c r="B41" s="33"/>
      <c r="C41" s="33"/>
      <c r="D41" s="33"/>
      <c r="E41" s="33"/>
      <c r="F41" s="33"/>
      <c r="G41" s="33"/>
    </row>
    <row r="42" spans="1:8" s="1" customFormat="1">
      <c r="H42" s="4"/>
    </row>
    <row r="43" spans="1:8" s="1" customFormat="1">
      <c r="H43" s="4"/>
    </row>
    <row r="44" spans="1:8" s="1" customFormat="1">
      <c r="H44" s="4"/>
    </row>
    <row r="45" spans="1:8" s="1" customFormat="1">
      <c r="H45" s="4"/>
    </row>
    <row r="46" spans="1:8" s="1" customFormat="1">
      <c r="H46" s="4"/>
    </row>
    <row r="47" spans="1:8" s="1" customFormat="1">
      <c r="H47" s="4"/>
    </row>
    <row r="48" spans="1:8" s="1" customFormat="1">
      <c r="H48" s="4"/>
    </row>
    <row r="49" spans="2:8" s="1" customFormat="1">
      <c r="H49" s="4"/>
    </row>
    <row r="50" spans="2:8" s="1" customFormat="1">
      <c r="H50" s="4"/>
    </row>
    <row r="56" spans="2:8">
      <c r="B56" s="73" t="s">
        <v>43</v>
      </c>
      <c r="C56" s="74"/>
      <c r="D56" s="74"/>
      <c r="E56" s="74"/>
      <c r="F56" s="74"/>
    </row>
  </sheetData>
  <mergeCells count="24">
    <mergeCell ref="B56:F56"/>
    <mergeCell ref="A28:B28"/>
    <mergeCell ref="A29:G29"/>
    <mergeCell ref="A30:G30"/>
    <mergeCell ref="A31:G32"/>
    <mergeCell ref="A9:G9"/>
    <mergeCell ref="A22:B22"/>
    <mergeCell ref="A26:B27"/>
    <mergeCell ref="C26:C27"/>
    <mergeCell ref="D26:D27"/>
    <mergeCell ref="E26:E27"/>
    <mergeCell ref="F26:F27"/>
    <mergeCell ref="G26:G27"/>
    <mergeCell ref="A1:G1"/>
    <mergeCell ref="A3:F3"/>
    <mergeCell ref="A6:A8"/>
    <mergeCell ref="B6:B8"/>
    <mergeCell ref="C6:E6"/>
    <mergeCell ref="F6:G6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6"/>
  <sheetViews>
    <sheetView tabSelected="1" topLeftCell="A10" workbookViewId="0">
      <selection activeCell="I22" sqref="I22"/>
    </sheetView>
  </sheetViews>
  <sheetFormatPr defaultRowHeight="13.2"/>
  <cols>
    <col min="1" max="1" width="4.109375" style="1" customWidth="1"/>
    <col min="2" max="2" width="51" style="1" customWidth="1"/>
    <col min="3" max="3" width="11" style="1" customWidth="1"/>
    <col min="4" max="5" width="11.33203125" style="1" customWidth="1"/>
    <col min="6" max="6" width="13.88671875" style="1" customWidth="1"/>
    <col min="7" max="7" width="11.44140625" style="1" customWidth="1"/>
    <col min="8" max="8" width="13.44140625" style="1" customWidth="1"/>
    <col min="9" max="9" width="8.88671875" style="1"/>
  </cols>
  <sheetData>
    <row r="1" spans="1:8" ht="17.399999999999999">
      <c r="A1" s="44" t="s">
        <v>45</v>
      </c>
      <c r="B1" s="45"/>
      <c r="C1" s="45"/>
      <c r="D1" s="45"/>
      <c r="E1" s="45"/>
      <c r="F1" s="45"/>
      <c r="G1" s="45"/>
      <c r="H1" s="5"/>
    </row>
    <row r="2" spans="1:8" ht="13.8">
      <c r="A2" s="40" t="s">
        <v>23</v>
      </c>
      <c r="B2" s="40"/>
      <c r="C2" s="40"/>
      <c r="D2" s="40"/>
      <c r="E2" s="40"/>
      <c r="F2" s="40"/>
      <c r="G2" s="40"/>
    </row>
    <row r="3" spans="1:8" ht="13.8">
      <c r="A3" s="46" t="s">
        <v>21</v>
      </c>
      <c r="B3" s="46"/>
      <c r="C3" s="46"/>
      <c r="D3" s="46"/>
      <c r="E3" s="46"/>
      <c r="F3" s="46"/>
      <c r="G3" s="40"/>
      <c r="H3" s="40"/>
    </row>
    <row r="4" spans="1:8" ht="13.8">
      <c r="A4" s="8" t="s">
        <v>46</v>
      </c>
      <c r="B4" s="8"/>
      <c r="C4" s="8"/>
      <c r="D4" s="8"/>
      <c r="E4" s="8"/>
      <c r="F4" s="8"/>
      <c r="G4" s="39"/>
      <c r="H4" s="8"/>
    </row>
    <row r="5" spans="1:8" ht="13.8">
      <c r="A5" s="7"/>
      <c r="B5" s="7"/>
      <c r="C5" s="7"/>
      <c r="D5" s="7"/>
      <c r="E5" s="7"/>
      <c r="F5" s="7"/>
      <c r="H5" s="8"/>
    </row>
    <row r="6" spans="1:8" ht="16.5" customHeight="1">
      <c r="A6" s="47" t="s">
        <v>15</v>
      </c>
      <c r="B6" s="47" t="s">
        <v>0</v>
      </c>
      <c r="C6" s="49" t="s">
        <v>24</v>
      </c>
      <c r="D6" s="49"/>
      <c r="E6" s="49"/>
      <c r="F6" s="50" t="s">
        <v>25</v>
      </c>
      <c r="G6" s="51"/>
      <c r="H6" s="9"/>
    </row>
    <row r="7" spans="1:8" ht="21.75" customHeight="1">
      <c r="A7" s="47"/>
      <c r="B7" s="47"/>
      <c r="C7" s="54" t="s">
        <v>1</v>
      </c>
      <c r="D7" s="52" t="s">
        <v>2</v>
      </c>
      <c r="E7" s="52" t="s">
        <v>3</v>
      </c>
      <c r="F7" s="56" t="s">
        <v>22</v>
      </c>
      <c r="G7" s="56" t="s">
        <v>16</v>
      </c>
      <c r="H7" s="9"/>
    </row>
    <row r="8" spans="1:8" ht="27.75" customHeight="1">
      <c r="A8" s="48"/>
      <c r="B8" s="48"/>
      <c r="C8" s="55"/>
      <c r="D8" s="53"/>
      <c r="E8" s="53"/>
      <c r="F8" s="57"/>
      <c r="G8" s="57"/>
      <c r="H8" s="9"/>
    </row>
    <row r="9" spans="1:8" ht="12" customHeight="1">
      <c r="A9" s="58" t="s">
        <v>13</v>
      </c>
      <c r="B9" s="59"/>
      <c r="C9" s="59"/>
      <c r="D9" s="59"/>
      <c r="E9" s="59"/>
      <c r="F9" s="59"/>
      <c r="G9" s="60"/>
      <c r="H9" s="11"/>
    </row>
    <row r="10" spans="1:8" ht="16.95" customHeight="1">
      <c r="A10" s="13">
        <v>1</v>
      </c>
      <c r="B10" s="14" t="s">
        <v>4</v>
      </c>
      <c r="C10" s="34">
        <v>2</v>
      </c>
      <c r="D10" s="15">
        <v>2</v>
      </c>
      <c r="E10" s="15">
        <v>2</v>
      </c>
      <c r="F10" s="16">
        <f>SUM(C10:E10)</f>
        <v>6</v>
      </c>
      <c r="G10" s="17">
        <f>F10*32</f>
        <v>192</v>
      </c>
      <c r="H10" s="4"/>
    </row>
    <row r="11" spans="1:8" ht="16.95" customHeight="1">
      <c r="A11" s="18">
        <v>2</v>
      </c>
      <c r="B11" s="19" t="s">
        <v>26</v>
      </c>
      <c r="C11" s="35">
        <v>2</v>
      </c>
      <c r="D11" s="20">
        <v>2</v>
      </c>
      <c r="E11" s="20">
        <v>1</v>
      </c>
      <c r="F11" s="16">
        <f t="shared" ref="F11:F21" si="0">SUM(C11:E11)</f>
        <v>5</v>
      </c>
      <c r="G11" s="17">
        <f t="shared" ref="G11:G23" si="1">F11*32</f>
        <v>160</v>
      </c>
      <c r="H11" s="10"/>
    </row>
    <row r="12" spans="1:8" ht="16.2" customHeight="1">
      <c r="A12" s="13">
        <v>3</v>
      </c>
      <c r="B12" s="19" t="s">
        <v>5</v>
      </c>
      <c r="C12" s="35">
        <v>1</v>
      </c>
      <c r="D12" s="20">
        <v>1</v>
      </c>
      <c r="E12" s="20">
        <v>1</v>
      </c>
      <c r="F12" s="16">
        <f t="shared" si="0"/>
        <v>3</v>
      </c>
      <c r="G12" s="17">
        <f t="shared" si="1"/>
        <v>96</v>
      </c>
      <c r="H12" s="6"/>
    </row>
    <row r="13" spans="1:8" ht="15.6" customHeight="1">
      <c r="A13" s="18">
        <v>4</v>
      </c>
      <c r="B13" s="19" t="s">
        <v>6</v>
      </c>
      <c r="C13" s="35"/>
      <c r="D13" s="20"/>
      <c r="E13" s="20">
        <v>1</v>
      </c>
      <c r="F13" s="16">
        <f t="shared" si="0"/>
        <v>1</v>
      </c>
      <c r="G13" s="17">
        <f t="shared" si="1"/>
        <v>32</v>
      </c>
      <c r="H13" s="6"/>
    </row>
    <row r="14" spans="1:8" ht="16.2" customHeight="1">
      <c r="A14" s="13">
        <v>5</v>
      </c>
      <c r="B14" s="19" t="s">
        <v>7</v>
      </c>
      <c r="C14" s="35">
        <v>2</v>
      </c>
      <c r="D14" s="20"/>
      <c r="E14" s="20"/>
      <c r="F14" s="16">
        <f t="shared" si="0"/>
        <v>2</v>
      </c>
      <c r="G14" s="17">
        <f t="shared" si="1"/>
        <v>64</v>
      </c>
      <c r="H14" s="6"/>
    </row>
    <row r="15" spans="1:8" ht="15.6" customHeight="1">
      <c r="A15" s="18">
        <v>6</v>
      </c>
      <c r="B15" s="19" t="s">
        <v>8</v>
      </c>
      <c r="C15" s="35">
        <v>1</v>
      </c>
      <c r="D15" s="20">
        <v>1</v>
      </c>
      <c r="E15" s="20">
        <v>1</v>
      </c>
      <c r="F15" s="16">
        <f t="shared" si="0"/>
        <v>3</v>
      </c>
      <c r="G15" s="17">
        <f t="shared" si="1"/>
        <v>96</v>
      </c>
      <c r="H15" s="6"/>
    </row>
    <row r="16" spans="1:8" ht="14.4" customHeight="1">
      <c r="A16" s="13">
        <v>7</v>
      </c>
      <c r="B16" s="19" t="s">
        <v>9</v>
      </c>
      <c r="C16" s="35">
        <v>1</v>
      </c>
      <c r="D16" s="20">
        <v>1</v>
      </c>
      <c r="E16" s="20">
        <v>1</v>
      </c>
      <c r="F16" s="16">
        <f t="shared" si="0"/>
        <v>3</v>
      </c>
      <c r="G16" s="17">
        <f t="shared" si="1"/>
        <v>96</v>
      </c>
      <c r="H16" s="6"/>
    </row>
    <row r="17" spans="1:8" ht="17.399999999999999" customHeight="1">
      <c r="A17" s="18">
        <v>8</v>
      </c>
      <c r="B17" s="19" t="s">
        <v>39</v>
      </c>
      <c r="C17" s="35">
        <v>3</v>
      </c>
      <c r="D17" s="20">
        <v>3</v>
      </c>
      <c r="E17" s="20">
        <v>2</v>
      </c>
      <c r="F17" s="16">
        <f t="shared" si="0"/>
        <v>8</v>
      </c>
      <c r="G17" s="17">
        <f t="shared" si="1"/>
        <v>256</v>
      </c>
      <c r="H17" s="6"/>
    </row>
    <row r="18" spans="1:8" ht="14.4" customHeight="1">
      <c r="A18" s="13">
        <v>9</v>
      </c>
      <c r="B18" s="19" t="s">
        <v>10</v>
      </c>
      <c r="C18" s="35">
        <v>1</v>
      </c>
      <c r="D18" s="20"/>
      <c r="E18" s="20"/>
      <c r="F18" s="16">
        <f t="shared" si="0"/>
        <v>1</v>
      </c>
      <c r="G18" s="17">
        <f t="shared" si="1"/>
        <v>32</v>
      </c>
      <c r="H18" s="6"/>
    </row>
    <row r="19" spans="1:8" ht="15.6" customHeight="1">
      <c r="A19" s="18">
        <v>10</v>
      </c>
      <c r="B19" s="19" t="s">
        <v>11</v>
      </c>
      <c r="C19" s="35">
        <v>3</v>
      </c>
      <c r="D19" s="20">
        <v>3</v>
      </c>
      <c r="E19" s="20">
        <v>3</v>
      </c>
      <c r="F19" s="16">
        <f t="shared" si="0"/>
        <v>9</v>
      </c>
      <c r="G19" s="17">
        <f t="shared" si="1"/>
        <v>288</v>
      </c>
      <c r="H19" s="6"/>
    </row>
    <row r="20" spans="1:8" ht="16.2" customHeight="1">
      <c r="A20" s="13">
        <v>11</v>
      </c>
      <c r="B20" s="19" t="s">
        <v>12</v>
      </c>
      <c r="C20" s="35">
        <v>1</v>
      </c>
      <c r="D20" s="20"/>
      <c r="E20" s="20"/>
      <c r="F20" s="16">
        <f t="shared" si="0"/>
        <v>1</v>
      </c>
      <c r="G20" s="17">
        <f t="shared" si="1"/>
        <v>32</v>
      </c>
      <c r="H20" s="6"/>
    </row>
    <row r="21" spans="1:8" ht="15" customHeight="1">
      <c r="A21" s="18">
        <v>12</v>
      </c>
      <c r="B21" s="19" t="s">
        <v>14</v>
      </c>
      <c r="C21" s="35">
        <v>1</v>
      </c>
      <c r="D21" s="20">
        <v>1</v>
      </c>
      <c r="E21" s="20">
        <v>1</v>
      </c>
      <c r="F21" s="16">
        <f t="shared" si="0"/>
        <v>3</v>
      </c>
      <c r="G21" s="17">
        <f t="shared" si="1"/>
        <v>96</v>
      </c>
      <c r="H21" s="6"/>
    </row>
    <row r="22" spans="1:8" s="1" customFormat="1" ht="24.75" customHeight="1">
      <c r="A22" s="61" t="s">
        <v>37</v>
      </c>
      <c r="B22" s="62"/>
      <c r="C22" s="36">
        <f>SUM(C10:C21)</f>
        <v>18</v>
      </c>
      <c r="D22" s="21">
        <f>SUM(D10:D21)</f>
        <v>14</v>
      </c>
      <c r="E22" s="21">
        <f>SUM(E10:E21)</f>
        <v>13</v>
      </c>
      <c r="F22" s="21">
        <f>SUM(F10:F21)</f>
        <v>45</v>
      </c>
      <c r="G22" s="22">
        <f t="shared" si="1"/>
        <v>1440</v>
      </c>
      <c r="H22" s="11"/>
    </row>
    <row r="23" spans="1:8" s="1" customFormat="1" ht="15.6" customHeight="1">
      <c r="A23" s="18">
        <v>15</v>
      </c>
      <c r="B23" s="19" t="s">
        <v>27</v>
      </c>
      <c r="C23" s="37">
        <v>2</v>
      </c>
      <c r="D23" s="20">
        <v>2</v>
      </c>
      <c r="E23" s="20">
        <v>2</v>
      </c>
      <c r="F23" s="16">
        <f>SUM(C23:E23)</f>
        <v>6</v>
      </c>
      <c r="G23" s="17">
        <f t="shared" si="1"/>
        <v>192</v>
      </c>
    </row>
    <row r="24" spans="1:8" s="1" customFormat="1" ht="16.95" customHeight="1">
      <c r="A24" s="18">
        <v>16</v>
      </c>
      <c r="B24" s="19" t="s">
        <v>20</v>
      </c>
      <c r="C24" s="37" t="s">
        <v>40</v>
      </c>
      <c r="D24" s="24" t="s">
        <v>40</v>
      </c>
      <c r="E24" s="24" t="s">
        <v>40</v>
      </c>
      <c r="F24" s="25"/>
      <c r="G24" s="17">
        <v>42</v>
      </c>
    </row>
    <row r="25" spans="1:8" s="1" customFormat="1" ht="16.95" customHeight="1">
      <c r="A25" s="18">
        <v>17</v>
      </c>
      <c r="B25" s="19" t="s">
        <v>28</v>
      </c>
      <c r="C25" s="43"/>
      <c r="D25" s="26" t="s">
        <v>30</v>
      </c>
      <c r="E25" s="26" t="s">
        <v>30</v>
      </c>
      <c r="F25" s="27"/>
      <c r="G25" s="28">
        <v>10</v>
      </c>
    </row>
    <row r="26" spans="1:8" s="1" customFormat="1" ht="12" customHeight="1">
      <c r="A26" s="63" t="s">
        <v>17</v>
      </c>
      <c r="B26" s="64"/>
      <c r="C26" s="69">
        <f>C22+C23</f>
        <v>20</v>
      </c>
      <c r="D26" s="67">
        <f>D22+D23</f>
        <v>16</v>
      </c>
      <c r="E26" s="67">
        <f>E22+E23</f>
        <v>15</v>
      </c>
      <c r="F26" s="67">
        <f>SUM(C26,D26,E26,)</f>
        <v>51</v>
      </c>
      <c r="G26" s="71">
        <f>F26*32+10+42</f>
        <v>1684</v>
      </c>
    </row>
    <row r="27" spans="1:8" s="1" customFormat="1" ht="12" customHeight="1">
      <c r="A27" s="65"/>
      <c r="B27" s="66"/>
      <c r="C27" s="70"/>
      <c r="D27" s="68"/>
      <c r="E27" s="68"/>
      <c r="F27" s="68"/>
      <c r="G27" s="72"/>
    </row>
    <row r="28" spans="1:8" s="1" customFormat="1" ht="28.5" customHeight="1">
      <c r="A28" s="75" t="s">
        <v>19</v>
      </c>
      <c r="B28" s="76"/>
      <c r="C28" s="38">
        <v>2</v>
      </c>
      <c r="D28" s="29">
        <v>2</v>
      </c>
      <c r="E28" s="29">
        <v>3</v>
      </c>
      <c r="F28" s="23"/>
      <c r="G28" s="30"/>
    </row>
    <row r="29" spans="1:8" s="1" customFormat="1" ht="22.5" customHeight="1">
      <c r="A29" s="77" t="s">
        <v>18</v>
      </c>
      <c r="B29" s="78"/>
      <c r="C29" s="78"/>
      <c r="D29" s="78"/>
      <c r="E29" s="78"/>
      <c r="F29" s="78"/>
      <c r="G29" s="79"/>
    </row>
    <row r="30" spans="1:8" s="2" customFormat="1" ht="38.25" customHeight="1">
      <c r="A30" s="77" t="s">
        <v>41</v>
      </c>
      <c r="B30" s="78"/>
      <c r="C30" s="78"/>
      <c r="D30" s="78"/>
      <c r="E30" s="78"/>
      <c r="F30" s="78"/>
      <c r="G30" s="79"/>
      <c r="H30" s="3"/>
    </row>
    <row r="31" spans="1:8" s="1" customFormat="1" ht="13.5" customHeight="1">
      <c r="A31" s="80" t="s">
        <v>29</v>
      </c>
      <c r="B31" s="81"/>
      <c r="C31" s="81"/>
      <c r="D31" s="81"/>
      <c r="E31" s="81"/>
      <c r="F31" s="81"/>
      <c r="G31" s="82"/>
    </row>
    <row r="32" spans="1:8" s="1" customFormat="1" ht="20.25" customHeight="1">
      <c r="A32" s="82"/>
      <c r="B32" s="82"/>
      <c r="C32" s="82"/>
      <c r="D32" s="82"/>
      <c r="E32" s="82"/>
      <c r="F32" s="82"/>
      <c r="G32" s="82"/>
    </row>
    <row r="33" spans="1:8" s="1" customFormat="1" ht="13.8">
      <c r="A33" s="31"/>
      <c r="B33" s="31"/>
      <c r="C33" s="31"/>
      <c r="D33" s="31"/>
      <c r="E33" s="31"/>
      <c r="F33" s="31"/>
      <c r="G33" s="31"/>
    </row>
    <row r="34" spans="1:8" s="1" customFormat="1" ht="13.8">
      <c r="A34" s="31"/>
      <c r="B34" s="31"/>
      <c r="C34" s="31"/>
      <c r="D34" s="31"/>
      <c r="E34" s="31"/>
      <c r="F34" s="31"/>
      <c r="G34" s="31"/>
    </row>
    <row r="35" spans="1:8" s="1" customFormat="1" ht="48" customHeight="1">
      <c r="A35" s="31"/>
      <c r="B35" s="32" t="s">
        <v>38</v>
      </c>
      <c r="C35" s="22" t="s">
        <v>31</v>
      </c>
      <c r="D35" s="22" t="s">
        <v>32</v>
      </c>
      <c r="E35" s="31"/>
      <c r="F35" s="31"/>
      <c r="G35" s="31"/>
    </row>
    <row r="36" spans="1:8" s="1" customFormat="1" ht="13.8">
      <c r="A36" s="31"/>
      <c r="B36" s="22" t="s">
        <v>33</v>
      </c>
      <c r="C36" s="22">
        <v>4</v>
      </c>
      <c r="D36" s="22">
        <v>34</v>
      </c>
      <c r="E36" s="31"/>
      <c r="F36" s="31"/>
      <c r="G36" s="31"/>
    </row>
    <row r="37" spans="1:8" s="1" customFormat="1" ht="13.8">
      <c r="A37" s="31"/>
      <c r="B37" s="22" t="s">
        <v>34</v>
      </c>
      <c r="C37" s="22">
        <v>4</v>
      </c>
      <c r="D37" s="22">
        <v>34</v>
      </c>
      <c r="E37" s="31"/>
      <c r="F37" s="31"/>
      <c r="G37" s="31"/>
    </row>
    <row r="38" spans="1:8" s="1" customFormat="1" ht="13.8">
      <c r="A38" s="33"/>
      <c r="B38" s="25" t="s">
        <v>35</v>
      </c>
      <c r="C38" s="25">
        <v>4</v>
      </c>
      <c r="D38" s="25">
        <v>34</v>
      </c>
      <c r="E38" s="33"/>
      <c r="F38" s="33"/>
      <c r="G38" s="33"/>
    </row>
    <row r="39" spans="1:8" s="1" customFormat="1" ht="13.8">
      <c r="A39" s="33"/>
      <c r="B39" s="25" t="s">
        <v>36</v>
      </c>
      <c r="C39" s="25">
        <v>12</v>
      </c>
      <c r="D39" s="25">
        <v>102</v>
      </c>
      <c r="E39" s="33"/>
      <c r="F39" s="33"/>
      <c r="G39" s="33"/>
    </row>
    <row r="40" spans="1:8" ht="13.8">
      <c r="A40" s="33"/>
      <c r="B40" s="33"/>
      <c r="C40" s="33"/>
      <c r="D40" s="33"/>
      <c r="E40" s="33"/>
      <c r="F40" s="33"/>
      <c r="G40" s="33"/>
    </row>
    <row r="41" spans="1:8" ht="13.8">
      <c r="A41" s="33"/>
      <c r="B41" s="33"/>
      <c r="C41" s="33"/>
      <c r="D41" s="33"/>
      <c r="E41" s="33"/>
      <c r="F41" s="33"/>
      <c r="G41" s="33"/>
    </row>
    <row r="42" spans="1:8" s="1" customFormat="1">
      <c r="H42" s="4"/>
    </row>
    <row r="43" spans="1:8" s="1" customFormat="1">
      <c r="H43" s="4"/>
    </row>
    <row r="44" spans="1:8" s="1" customFormat="1">
      <c r="H44" s="4"/>
    </row>
    <row r="45" spans="1:8" s="1" customFormat="1">
      <c r="H45" s="4"/>
    </row>
    <row r="46" spans="1:8" s="1" customFormat="1">
      <c r="H46" s="4"/>
    </row>
    <row r="47" spans="1:8" s="1" customFormat="1">
      <c r="H47" s="4"/>
    </row>
    <row r="48" spans="1:8" s="1" customFormat="1">
      <c r="H48" s="4"/>
    </row>
    <row r="49" spans="2:8" s="1" customFormat="1">
      <c r="H49" s="4"/>
    </row>
    <row r="50" spans="2:8" s="1" customFormat="1">
      <c r="H50" s="4"/>
    </row>
    <row r="56" spans="2:8">
      <c r="B56" s="73" t="s">
        <v>43</v>
      </c>
      <c r="C56" s="74"/>
      <c r="D56" s="74"/>
      <c r="E56" s="74"/>
      <c r="F56" s="74"/>
    </row>
  </sheetData>
  <mergeCells count="24">
    <mergeCell ref="A1:G1"/>
    <mergeCell ref="A3:F3"/>
    <mergeCell ref="A6:A8"/>
    <mergeCell ref="B6:B8"/>
    <mergeCell ref="C6:E6"/>
    <mergeCell ref="F6:G6"/>
    <mergeCell ref="C7:C8"/>
    <mergeCell ref="D7:D8"/>
    <mergeCell ref="E7:E8"/>
    <mergeCell ref="F7:F8"/>
    <mergeCell ref="G7:G8"/>
    <mergeCell ref="A9:G9"/>
    <mergeCell ref="A22:B22"/>
    <mergeCell ref="A26:B27"/>
    <mergeCell ref="C26:C27"/>
    <mergeCell ref="D26:D27"/>
    <mergeCell ref="E26:E27"/>
    <mergeCell ref="F26:F27"/>
    <mergeCell ref="G26:G27"/>
    <mergeCell ref="A28:B28"/>
    <mergeCell ref="A29:G29"/>
    <mergeCell ref="A30:G30"/>
    <mergeCell ref="A31:G32"/>
    <mergeCell ref="B56:F5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II Dwz 21-22 P</vt:lpstr>
      <vt:lpstr> I Dwz 21-22 P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Ela</cp:lastModifiedBy>
  <cp:lastPrinted>2021-04-18T02:27:12Z</cp:lastPrinted>
  <dcterms:created xsi:type="dcterms:W3CDTF">2012-01-09T22:56:51Z</dcterms:created>
  <dcterms:modified xsi:type="dcterms:W3CDTF">2021-08-17T14:53:24Z</dcterms:modified>
</cp:coreProperties>
</file>